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drawings/drawing29.xml" ContentType="application/vnd.openxmlformats-officedocument.drawing+xml"/>
  <Override PartName="/xl/drawings/drawing30.xml" ContentType="application/vnd.openxmlformats-officedocument.drawing+xml"/>
  <Override PartName="/xl/drawings/drawing3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SUS\Downloads\"/>
    </mc:Choice>
  </mc:AlternateContent>
  <bookViews>
    <workbookView xWindow="0" yWindow="0" windowWidth="20490" windowHeight="7755" activeTab="3"/>
  </bookViews>
  <sheets>
    <sheet name="D.Hadir_8A" sheetId="15" r:id="rId1"/>
    <sheet name="Nilai_P_8A" sheetId="1" r:id="rId2"/>
    <sheet name="Nilai_K_8A" sheetId="16" r:id="rId3"/>
    <sheet name="Jurnal Sikap 8A" sheetId="36" r:id="rId4"/>
    <sheet name="N. RAPOR 8A" sheetId="29" r:id="rId5"/>
    <sheet name="D. Hadir 8B" sheetId="12" r:id="rId6"/>
    <sheet name="Nilai_P_8B" sheetId="2" r:id="rId7"/>
    <sheet name="Nilai_K_8B" sheetId="17" r:id="rId8"/>
    <sheet name="Jurnal Sikap 8B" sheetId="35" r:id="rId9"/>
    <sheet name="N. RAPOR 8B" sheetId="31" r:id="rId10"/>
    <sheet name="D. Hadir 8C" sheetId="11" r:id="rId11"/>
    <sheet name="Nilai_P_8C" sheetId="3" r:id="rId12"/>
    <sheet name="Nilai_K_8C" sheetId="18" r:id="rId13"/>
    <sheet name="Jurnal Sikap 8C" sheetId="34" r:id="rId14"/>
    <sheet name="N. RAPOR 8C" sheetId="30" r:id="rId15"/>
    <sheet name="D. Hadir 8D" sheetId="4" r:id="rId16"/>
    <sheet name="Nilai_P_8D" sheetId="19" r:id="rId17"/>
    <sheet name="Nilai_K_8D" sheetId="10" r:id="rId18"/>
    <sheet name="Jurnal Sikap 8D" sheetId="33" r:id="rId19"/>
    <sheet name="N. RAPOR 8D" sheetId="28" r:id="rId20"/>
    <sheet name="D. HADIR_8E" sheetId="23" r:id="rId21"/>
    <sheet name="Nilai_P_8E" sheetId="24" r:id="rId22"/>
    <sheet name="Nilai_K_8E" sheetId="25" r:id="rId23"/>
    <sheet name="Jurnal Sikap 8E" sheetId="32" r:id="rId24"/>
    <sheet name="N. RAPOR_8E" sheetId="27" r:id="rId25"/>
    <sheet name="D. HADIR_8F" sheetId="9" r:id="rId26"/>
    <sheet name="Nilai_P_8F" sheetId="6" r:id="rId27"/>
    <sheet name="Nilai_K_8F" sheetId="8" r:id="rId28"/>
    <sheet name="Jurnal_Sikap" sheetId="13" r:id="rId29"/>
    <sheet name="N.RAPOR_8F" sheetId="26" r:id="rId30"/>
    <sheet name="AHPH" sheetId="22" r:id="rId31"/>
  </sheets>
  <calcPr calcId="152511"/>
</workbook>
</file>

<file path=xl/calcChain.xml><?xml version="1.0" encoding="utf-8"?>
<calcChain xmlns="http://schemas.openxmlformats.org/spreadsheetml/2006/main">
  <c r="D5" i="6" l="1"/>
  <c r="D5" i="8"/>
  <c r="AK6" i="8"/>
  <c r="AG6" i="8"/>
  <c r="AG5" i="8"/>
  <c r="AN6" i="6"/>
  <c r="AJ6" i="6"/>
  <c r="AJ5" i="6"/>
  <c r="E7" i="23"/>
  <c r="E7" i="9"/>
  <c r="D5" i="25"/>
  <c r="D5" i="24"/>
  <c r="AK6" i="25"/>
  <c r="AG6" i="25"/>
  <c r="AG5" i="25"/>
  <c r="AN6" i="24"/>
  <c r="AJ6" i="24"/>
  <c r="AJ5" i="24"/>
  <c r="D4" i="28" l="1"/>
  <c r="X4" i="28" s="1"/>
  <c r="Q5" i="28"/>
  <c r="AA4" i="28" s="1"/>
  <c r="Q4" i="28"/>
  <c r="X5" i="28" s="1"/>
  <c r="Q4" i="30"/>
  <c r="D4" i="30"/>
  <c r="AK6" i="10"/>
  <c r="AG6" i="10"/>
  <c r="AG5" i="10"/>
  <c r="D5" i="10"/>
  <c r="D5" i="19"/>
  <c r="AN6" i="19"/>
  <c r="AJ6" i="19"/>
  <c r="AJ5" i="19"/>
  <c r="E7" i="4"/>
  <c r="Q5" i="30"/>
  <c r="AK6" i="18"/>
  <c r="AG6" i="18"/>
  <c r="AG5" i="18"/>
  <c r="D5" i="18"/>
  <c r="D5" i="3"/>
  <c r="AN6" i="3"/>
  <c r="AJ6" i="3"/>
  <c r="AJ5" i="3"/>
  <c r="E7" i="11"/>
  <c r="E7" i="12"/>
  <c r="Q5" i="31"/>
  <c r="D5" i="17"/>
  <c r="AK6" i="17"/>
  <c r="AG6" i="17"/>
  <c r="AG5" i="17"/>
  <c r="D5" i="2"/>
  <c r="AN6" i="2"/>
  <c r="AJ6" i="2"/>
  <c r="AJ5" i="2"/>
  <c r="AK6" i="16"/>
  <c r="AG6" i="16"/>
  <c r="AG5" i="16"/>
  <c r="D5" i="16"/>
  <c r="AN6" i="1"/>
  <c r="D4" i="26" l="1"/>
  <c r="Q4" i="26"/>
  <c r="Q4" i="27"/>
  <c r="I9" i="12"/>
  <c r="I9" i="11"/>
  <c r="I9" i="23" s="1"/>
  <c r="E9" i="11"/>
  <c r="E9" i="12"/>
  <c r="AJ6" i="1"/>
  <c r="Q4" i="31"/>
  <c r="AJ5" i="1"/>
  <c r="I9" i="9" l="1"/>
  <c r="E9" i="4"/>
  <c r="I9" i="4"/>
  <c r="Q5" i="29"/>
  <c r="E9" i="23" l="1"/>
  <c r="Q4" i="29"/>
  <c r="D4" i="29"/>
  <c r="D5" i="1"/>
  <c r="D4" i="31"/>
  <c r="D4" i="27"/>
  <c r="G42" i="8"/>
  <c r="K42" i="8"/>
  <c r="AJ42" i="8" s="1"/>
  <c r="O42" i="8"/>
  <c r="S42" i="8"/>
  <c r="W42" i="8"/>
  <c r="AA42" i="8"/>
  <c r="AE42" i="8"/>
  <c r="AI42" i="8"/>
  <c r="G40" i="17"/>
  <c r="K40" i="17" s="1"/>
  <c r="O40" i="17"/>
  <c r="S40" i="17"/>
  <c r="W40" i="17"/>
  <c r="AA40" i="17"/>
  <c r="AE40" i="17"/>
  <c r="AI40" i="17"/>
  <c r="Q37" i="31" s="1"/>
  <c r="D36" i="31"/>
  <c r="E36" i="31"/>
  <c r="F36" i="31"/>
  <c r="G36" i="31"/>
  <c r="H36" i="31"/>
  <c r="I36" i="31"/>
  <c r="J36" i="31"/>
  <c r="N36" i="31"/>
  <c r="O36" i="31"/>
  <c r="P36" i="31"/>
  <c r="Q36" i="31"/>
  <c r="R36" i="31"/>
  <c r="S36" i="31" s="1"/>
  <c r="D37" i="31"/>
  <c r="E37" i="31"/>
  <c r="F37" i="31"/>
  <c r="G37" i="31"/>
  <c r="H37" i="31"/>
  <c r="I37" i="31"/>
  <c r="J37" i="31"/>
  <c r="O37" i="31"/>
  <c r="P37" i="31"/>
  <c r="N36" i="29"/>
  <c r="O36" i="29"/>
  <c r="P36" i="29"/>
  <c r="Q36" i="29"/>
  <c r="R36" i="29"/>
  <c r="S36" i="29" s="1"/>
  <c r="I36" i="29"/>
  <c r="J36" i="29"/>
  <c r="K36" i="31" l="1"/>
  <c r="L36" i="31" s="1"/>
  <c r="E9" i="9"/>
  <c r="Q5" i="27"/>
  <c r="K37" i="31"/>
  <c r="AL42" i="8"/>
  <c r="AK42" i="8"/>
  <c r="AJ40" i="17"/>
  <c r="N37" i="31"/>
  <c r="R37" i="31" s="1"/>
  <c r="L37" i="31"/>
  <c r="M37" i="31"/>
  <c r="M36" i="31"/>
  <c r="AI37" i="24"/>
  <c r="AI36" i="24"/>
  <c r="AI35" i="24"/>
  <c r="AI34" i="24"/>
  <c r="AI33" i="24"/>
  <c r="AI32" i="24"/>
  <c r="AI31" i="24"/>
  <c r="AI30" i="24"/>
  <c r="AI29" i="24"/>
  <c r="AI28" i="24"/>
  <c r="AI27" i="24"/>
  <c r="AI26" i="24"/>
  <c r="AI25" i="24"/>
  <c r="AI24" i="24"/>
  <c r="AI23" i="24"/>
  <c r="AI22" i="24"/>
  <c r="AI21" i="24"/>
  <c r="AI20" i="24"/>
  <c r="AI19" i="24"/>
  <c r="AI18" i="24"/>
  <c r="AI17" i="24"/>
  <c r="AI16" i="24"/>
  <c r="AI15" i="24"/>
  <c r="AI14" i="24"/>
  <c r="AI13" i="24"/>
  <c r="AI12" i="24"/>
  <c r="AI11" i="24"/>
  <c r="AA37" i="24"/>
  <c r="AA36" i="24"/>
  <c r="AA35" i="24"/>
  <c r="AA34" i="24"/>
  <c r="AA33" i="24"/>
  <c r="AA32" i="24"/>
  <c r="AA31" i="24"/>
  <c r="AA30" i="24"/>
  <c r="AA29" i="24"/>
  <c r="AA28" i="24"/>
  <c r="AA27" i="24"/>
  <c r="AA26" i="24"/>
  <c r="AA25" i="24"/>
  <c r="AA24" i="24"/>
  <c r="AA23" i="24"/>
  <c r="AA22" i="24"/>
  <c r="AA21" i="24"/>
  <c r="AA20" i="24"/>
  <c r="AA19" i="24"/>
  <c r="AA18" i="24"/>
  <c r="AA17" i="24"/>
  <c r="AA16" i="24"/>
  <c r="AA15" i="24"/>
  <c r="AA14" i="24"/>
  <c r="AA13" i="24"/>
  <c r="AA12" i="24"/>
  <c r="AA11" i="24"/>
  <c r="S37" i="24"/>
  <c r="S36" i="24"/>
  <c r="S35" i="24"/>
  <c r="S34" i="24"/>
  <c r="S33" i="24"/>
  <c r="S32" i="24"/>
  <c r="S31" i="24"/>
  <c r="S30" i="24"/>
  <c r="S29" i="24"/>
  <c r="S28" i="24"/>
  <c r="S27" i="24"/>
  <c r="S26" i="24"/>
  <c r="S25" i="24"/>
  <c r="S24" i="24"/>
  <c r="S23" i="24"/>
  <c r="S22" i="24"/>
  <c r="S21" i="24"/>
  <c r="S20" i="24"/>
  <c r="S19" i="24"/>
  <c r="S18" i="24"/>
  <c r="S17" i="24"/>
  <c r="S16" i="24"/>
  <c r="S15" i="24"/>
  <c r="S14" i="24"/>
  <c r="S13" i="24"/>
  <c r="S12" i="24"/>
  <c r="S11" i="24"/>
  <c r="K37" i="24"/>
  <c r="K36" i="24"/>
  <c r="K35" i="24"/>
  <c r="K34" i="24"/>
  <c r="K33" i="24"/>
  <c r="K32" i="24"/>
  <c r="K31" i="24"/>
  <c r="K30" i="24"/>
  <c r="K29" i="24"/>
  <c r="K28" i="24"/>
  <c r="K27" i="24"/>
  <c r="K26" i="24"/>
  <c r="K25" i="24"/>
  <c r="K24" i="24"/>
  <c r="K23" i="24"/>
  <c r="K22" i="24"/>
  <c r="K21" i="24"/>
  <c r="K20" i="24"/>
  <c r="K19" i="24"/>
  <c r="K18" i="24"/>
  <c r="K17" i="24"/>
  <c r="K16" i="24"/>
  <c r="K15" i="24"/>
  <c r="K14" i="24"/>
  <c r="K13" i="24"/>
  <c r="K12" i="24"/>
  <c r="K11" i="24"/>
  <c r="G11" i="8"/>
  <c r="AI38" i="6"/>
  <c r="AI37" i="6"/>
  <c r="AI36" i="6"/>
  <c r="G33" i="26" s="1"/>
  <c r="AI35" i="6"/>
  <c r="AI34" i="6"/>
  <c r="AI33" i="6"/>
  <c r="G30" i="26" s="1"/>
  <c r="AI32" i="6"/>
  <c r="AI31" i="6"/>
  <c r="AI30" i="6"/>
  <c r="AI29" i="6"/>
  <c r="AI28" i="6"/>
  <c r="G25" i="26" s="1"/>
  <c r="AI27" i="6"/>
  <c r="AI26" i="6"/>
  <c r="AI25" i="6"/>
  <c r="AI24" i="6"/>
  <c r="G21" i="26" s="1"/>
  <c r="AI23" i="6"/>
  <c r="AI22" i="6"/>
  <c r="AI21" i="6"/>
  <c r="G18" i="26" s="1"/>
  <c r="AI20" i="6"/>
  <c r="G17" i="26" s="1"/>
  <c r="AI19" i="6"/>
  <c r="AI18" i="6"/>
  <c r="AI17" i="6"/>
  <c r="AI16" i="6"/>
  <c r="G13" i="26" s="1"/>
  <c r="AI15" i="6"/>
  <c r="AI14" i="6"/>
  <c r="AI13" i="6"/>
  <c r="G10" i="26" s="1"/>
  <c r="AI12" i="6"/>
  <c r="AA38" i="6"/>
  <c r="AA37" i="6"/>
  <c r="AA36" i="6"/>
  <c r="F33" i="26" s="1"/>
  <c r="AA35" i="6"/>
  <c r="AA34" i="6"/>
  <c r="AA33" i="6"/>
  <c r="AA32" i="6"/>
  <c r="F29" i="26" s="1"/>
  <c r="AA31" i="6"/>
  <c r="AA30" i="6"/>
  <c r="AA29" i="6"/>
  <c r="F26" i="26" s="1"/>
  <c r="AA28" i="6"/>
  <c r="F25" i="26" s="1"/>
  <c r="AA27" i="6"/>
  <c r="AA26" i="6"/>
  <c r="AA25" i="6"/>
  <c r="F22" i="26" s="1"/>
  <c r="AA24" i="6"/>
  <c r="AA23" i="6"/>
  <c r="AA22" i="6"/>
  <c r="AA21" i="6"/>
  <c r="AA20" i="6"/>
  <c r="F17" i="26" s="1"/>
  <c r="AA19" i="6"/>
  <c r="AA18" i="6"/>
  <c r="AA17" i="6"/>
  <c r="AA16" i="6"/>
  <c r="F13" i="26" s="1"/>
  <c r="AA15" i="6"/>
  <c r="AA14" i="6"/>
  <c r="AA13" i="6"/>
  <c r="F10" i="26" s="1"/>
  <c r="AA12" i="6"/>
  <c r="F9" i="26" s="1"/>
  <c r="S37" i="6"/>
  <c r="S36" i="6"/>
  <c r="S35" i="6"/>
  <c r="S34" i="6"/>
  <c r="E31" i="26" s="1"/>
  <c r="S33" i="6"/>
  <c r="S32" i="6"/>
  <c r="S31" i="6"/>
  <c r="S30" i="6"/>
  <c r="E27" i="26" s="1"/>
  <c r="S29" i="6"/>
  <c r="S28" i="6"/>
  <c r="S27" i="6"/>
  <c r="S26" i="6"/>
  <c r="E23" i="26" s="1"/>
  <c r="S25" i="6"/>
  <c r="S24" i="6"/>
  <c r="S23" i="6"/>
  <c r="S22" i="6"/>
  <c r="E19" i="26" s="1"/>
  <c r="S21" i="6"/>
  <c r="S20" i="6"/>
  <c r="S19" i="6"/>
  <c r="S18" i="6"/>
  <c r="E15" i="26" s="1"/>
  <c r="S17" i="6"/>
  <c r="S16" i="6"/>
  <c r="S15" i="6"/>
  <c r="S14" i="6"/>
  <c r="E11" i="26" s="1"/>
  <c r="S13" i="6"/>
  <c r="S12" i="6"/>
  <c r="D9" i="26"/>
  <c r="E9" i="26"/>
  <c r="G9" i="26"/>
  <c r="I9" i="26"/>
  <c r="J9" i="26"/>
  <c r="D10" i="26"/>
  <c r="E10" i="26"/>
  <c r="I10" i="26"/>
  <c r="J10" i="26"/>
  <c r="D11" i="26"/>
  <c r="F11" i="26"/>
  <c r="G11" i="26"/>
  <c r="I11" i="26"/>
  <c r="J11" i="26"/>
  <c r="D12" i="26"/>
  <c r="E12" i="26"/>
  <c r="F12" i="26"/>
  <c r="G12" i="26"/>
  <c r="I12" i="26"/>
  <c r="J12" i="26"/>
  <c r="D13" i="26"/>
  <c r="E13" i="26"/>
  <c r="I13" i="26"/>
  <c r="J13" i="26"/>
  <c r="D14" i="26"/>
  <c r="E14" i="26"/>
  <c r="F14" i="26"/>
  <c r="G14" i="26"/>
  <c r="I14" i="26"/>
  <c r="J14" i="26"/>
  <c r="D15" i="26"/>
  <c r="F15" i="26"/>
  <c r="G15" i="26"/>
  <c r="I15" i="26"/>
  <c r="J15" i="26"/>
  <c r="D16" i="26"/>
  <c r="E16" i="26"/>
  <c r="F16" i="26"/>
  <c r="G16" i="26"/>
  <c r="I16" i="26"/>
  <c r="J16" i="26"/>
  <c r="D17" i="26"/>
  <c r="E17" i="26"/>
  <c r="I17" i="26"/>
  <c r="J17" i="26"/>
  <c r="D18" i="26"/>
  <c r="E18" i="26"/>
  <c r="F18" i="26"/>
  <c r="I18" i="26"/>
  <c r="J18" i="26"/>
  <c r="D19" i="26"/>
  <c r="F19" i="26"/>
  <c r="G19" i="26"/>
  <c r="I19" i="26"/>
  <c r="J19" i="26"/>
  <c r="D20" i="26"/>
  <c r="E20" i="26"/>
  <c r="F20" i="26"/>
  <c r="G20" i="26"/>
  <c r="I20" i="26"/>
  <c r="J20" i="26"/>
  <c r="D21" i="26"/>
  <c r="E21" i="26"/>
  <c r="F21" i="26"/>
  <c r="I21" i="26"/>
  <c r="J21" i="26"/>
  <c r="D22" i="26"/>
  <c r="E22" i="26"/>
  <c r="G22" i="26"/>
  <c r="I22" i="26"/>
  <c r="J22" i="26"/>
  <c r="D23" i="26"/>
  <c r="F23" i="26"/>
  <c r="G23" i="26"/>
  <c r="I23" i="26"/>
  <c r="J23" i="26"/>
  <c r="D24" i="26"/>
  <c r="E24" i="26"/>
  <c r="F24" i="26"/>
  <c r="G24" i="26"/>
  <c r="I24" i="26"/>
  <c r="J24" i="26"/>
  <c r="D25" i="26"/>
  <c r="E25" i="26"/>
  <c r="I25" i="26"/>
  <c r="J25" i="26"/>
  <c r="D26" i="26"/>
  <c r="E26" i="26"/>
  <c r="G26" i="26"/>
  <c r="I26" i="26"/>
  <c r="J26" i="26"/>
  <c r="D27" i="26"/>
  <c r="F27" i="26"/>
  <c r="G27" i="26"/>
  <c r="I27" i="26"/>
  <c r="J27" i="26"/>
  <c r="D28" i="26"/>
  <c r="E28" i="26"/>
  <c r="F28" i="26"/>
  <c r="G28" i="26"/>
  <c r="I28" i="26"/>
  <c r="J28" i="26"/>
  <c r="D29" i="26"/>
  <c r="E29" i="26"/>
  <c r="G29" i="26"/>
  <c r="I29" i="26"/>
  <c r="J29" i="26"/>
  <c r="D30" i="26"/>
  <c r="E30" i="26"/>
  <c r="F30" i="26"/>
  <c r="I30" i="26"/>
  <c r="J30" i="26"/>
  <c r="D31" i="26"/>
  <c r="F31" i="26"/>
  <c r="G31" i="26"/>
  <c r="I31" i="26"/>
  <c r="J31" i="26"/>
  <c r="D32" i="26"/>
  <c r="E32" i="26"/>
  <c r="F32" i="26"/>
  <c r="G32" i="26"/>
  <c r="I32" i="26"/>
  <c r="J32" i="26"/>
  <c r="D33" i="26"/>
  <c r="E33" i="26"/>
  <c r="I33" i="26"/>
  <c r="J33" i="26"/>
  <c r="D34" i="26"/>
  <c r="E34" i="26"/>
  <c r="F34" i="26"/>
  <c r="G34" i="26"/>
  <c r="I34" i="26"/>
  <c r="J34" i="26"/>
  <c r="J8" i="26"/>
  <c r="I8" i="26"/>
  <c r="Q5" i="26" l="1"/>
  <c r="S37" i="31"/>
  <c r="AK40" i="17"/>
  <c r="AL40" i="17"/>
  <c r="X5" i="26"/>
  <c r="AA4" i="26"/>
  <c r="X4" i="26"/>
  <c r="X5" i="27"/>
  <c r="AA4" i="27"/>
  <c r="X4" i="27"/>
  <c r="N9" i="29"/>
  <c r="R9" i="29" s="1"/>
  <c r="O9" i="29"/>
  <c r="P9" i="29"/>
  <c r="Q9" i="29"/>
  <c r="N10" i="29"/>
  <c r="R10" i="29" s="1"/>
  <c r="O10" i="29"/>
  <c r="P10" i="29"/>
  <c r="Q10" i="29"/>
  <c r="N11" i="29"/>
  <c r="R11" i="29" s="1"/>
  <c r="O11" i="29"/>
  <c r="P11" i="29"/>
  <c r="Q11" i="29"/>
  <c r="N12" i="29"/>
  <c r="R12" i="29" s="1"/>
  <c r="O12" i="29"/>
  <c r="P12" i="29"/>
  <c r="Q12" i="29"/>
  <c r="N13" i="29"/>
  <c r="R13" i="29" s="1"/>
  <c r="O13" i="29"/>
  <c r="P13" i="29"/>
  <c r="Q13" i="29"/>
  <c r="N14" i="29"/>
  <c r="R14" i="29" s="1"/>
  <c r="O14" i="29"/>
  <c r="P14" i="29"/>
  <c r="Q14" i="29"/>
  <c r="N15" i="29"/>
  <c r="R15" i="29" s="1"/>
  <c r="O15" i="29"/>
  <c r="P15" i="29"/>
  <c r="Q15" i="29"/>
  <c r="N16" i="29"/>
  <c r="R16" i="29" s="1"/>
  <c r="O16" i="29"/>
  <c r="P16" i="29"/>
  <c r="Q16" i="29"/>
  <c r="N17" i="29"/>
  <c r="R17" i="29" s="1"/>
  <c r="O17" i="29"/>
  <c r="P17" i="29"/>
  <c r="Q17" i="29"/>
  <c r="N18" i="29"/>
  <c r="R18" i="29" s="1"/>
  <c r="O18" i="29"/>
  <c r="P18" i="29"/>
  <c r="Q18" i="29"/>
  <c r="N19" i="29"/>
  <c r="R19" i="29" s="1"/>
  <c r="O19" i="29"/>
  <c r="P19" i="29"/>
  <c r="Q19" i="29"/>
  <c r="N20" i="29"/>
  <c r="R20" i="29" s="1"/>
  <c r="O20" i="29"/>
  <c r="P20" i="29"/>
  <c r="Q20" i="29"/>
  <c r="N21" i="29"/>
  <c r="R21" i="29" s="1"/>
  <c r="O21" i="29"/>
  <c r="P21" i="29"/>
  <c r="Q21" i="29"/>
  <c r="N22" i="29"/>
  <c r="R22" i="29" s="1"/>
  <c r="O22" i="29"/>
  <c r="P22" i="29"/>
  <c r="Q22" i="29"/>
  <c r="N23" i="29"/>
  <c r="R23" i="29" s="1"/>
  <c r="O23" i="29"/>
  <c r="P23" i="29"/>
  <c r="Q23" i="29"/>
  <c r="N24" i="29"/>
  <c r="R24" i="29" s="1"/>
  <c r="O24" i="29"/>
  <c r="P24" i="29"/>
  <c r="Q24" i="29"/>
  <c r="N25" i="29"/>
  <c r="R25" i="29" s="1"/>
  <c r="O25" i="29"/>
  <c r="P25" i="29"/>
  <c r="Q25" i="29"/>
  <c r="N26" i="29"/>
  <c r="R26" i="29" s="1"/>
  <c r="O26" i="29"/>
  <c r="P26" i="29"/>
  <c r="Q26" i="29"/>
  <c r="N27" i="29"/>
  <c r="R27" i="29" s="1"/>
  <c r="O27" i="29"/>
  <c r="P27" i="29"/>
  <c r="Q27" i="29"/>
  <c r="N28" i="29"/>
  <c r="R28" i="29" s="1"/>
  <c r="O28" i="29"/>
  <c r="P28" i="29"/>
  <c r="Q28" i="29"/>
  <c r="N29" i="29"/>
  <c r="R29" i="29" s="1"/>
  <c r="O29" i="29"/>
  <c r="P29" i="29"/>
  <c r="Q29" i="29"/>
  <c r="N30" i="29"/>
  <c r="R30" i="29" s="1"/>
  <c r="O30" i="29"/>
  <c r="P30" i="29"/>
  <c r="Q30" i="29"/>
  <c r="N31" i="29"/>
  <c r="R31" i="29" s="1"/>
  <c r="O31" i="29"/>
  <c r="P31" i="29"/>
  <c r="Q31" i="29"/>
  <c r="N32" i="29"/>
  <c r="R32" i="29" s="1"/>
  <c r="O32" i="29"/>
  <c r="P32" i="29"/>
  <c r="Q32" i="29"/>
  <c r="N33" i="29"/>
  <c r="R33" i="29" s="1"/>
  <c r="O33" i="29"/>
  <c r="P33" i="29"/>
  <c r="Q33" i="29"/>
  <c r="N34" i="29"/>
  <c r="R34" i="29" s="1"/>
  <c r="O34" i="29"/>
  <c r="P34" i="29"/>
  <c r="Q34" i="29"/>
  <c r="N35" i="29"/>
  <c r="R35" i="29" s="1"/>
  <c r="O35" i="29"/>
  <c r="P35" i="29"/>
  <c r="Q35" i="29"/>
  <c r="Q8" i="29"/>
  <c r="I9" i="29"/>
  <c r="J9" i="29"/>
  <c r="I10" i="29"/>
  <c r="J10" i="29"/>
  <c r="I11" i="29"/>
  <c r="J11" i="29"/>
  <c r="I12" i="29"/>
  <c r="J12" i="29"/>
  <c r="I13" i="29"/>
  <c r="J13" i="29"/>
  <c r="I14" i="29"/>
  <c r="J14" i="29"/>
  <c r="I15" i="29"/>
  <c r="J15" i="29"/>
  <c r="I16" i="29"/>
  <c r="J16" i="29"/>
  <c r="I17" i="29"/>
  <c r="J17" i="29"/>
  <c r="I18" i="29"/>
  <c r="J18" i="29"/>
  <c r="I19" i="29"/>
  <c r="J19" i="29"/>
  <c r="I20" i="29"/>
  <c r="J20" i="29"/>
  <c r="I21" i="29"/>
  <c r="J21" i="29"/>
  <c r="I22" i="29"/>
  <c r="J22" i="29"/>
  <c r="I23" i="29"/>
  <c r="J23" i="29"/>
  <c r="I24" i="29"/>
  <c r="J24" i="29"/>
  <c r="I25" i="29"/>
  <c r="J25" i="29"/>
  <c r="I26" i="29"/>
  <c r="J26" i="29"/>
  <c r="I27" i="29"/>
  <c r="J27" i="29"/>
  <c r="I28" i="29"/>
  <c r="J28" i="29"/>
  <c r="I29" i="29"/>
  <c r="J29" i="29"/>
  <c r="I30" i="29"/>
  <c r="J30" i="29"/>
  <c r="I31" i="29"/>
  <c r="J31" i="29"/>
  <c r="I32" i="29"/>
  <c r="J32" i="29"/>
  <c r="I33" i="29"/>
  <c r="J33" i="29"/>
  <c r="I34" i="29"/>
  <c r="J34" i="29"/>
  <c r="I35" i="29"/>
  <c r="J35" i="29"/>
  <c r="J8" i="29"/>
  <c r="I8" i="29"/>
  <c r="I45" i="29"/>
  <c r="I44" i="29"/>
  <c r="X5" i="29"/>
  <c r="AA4" i="29"/>
  <c r="X4" i="29"/>
  <c r="N9" i="31"/>
  <c r="O9" i="31"/>
  <c r="P9" i="31"/>
  <c r="Q9" i="31"/>
  <c r="N10" i="31"/>
  <c r="O10" i="31"/>
  <c r="P10" i="31"/>
  <c r="Q10" i="31"/>
  <c r="N11" i="31"/>
  <c r="O11" i="31"/>
  <c r="P11" i="31"/>
  <c r="Q11" i="31"/>
  <c r="N12" i="31"/>
  <c r="O12" i="31"/>
  <c r="P12" i="31"/>
  <c r="Q12" i="31"/>
  <c r="N13" i="31"/>
  <c r="O13" i="31"/>
  <c r="P13" i="31"/>
  <c r="Q13" i="31"/>
  <c r="N14" i="31"/>
  <c r="O14" i="31"/>
  <c r="P14" i="31"/>
  <c r="Q14" i="31"/>
  <c r="N15" i="31"/>
  <c r="O15" i="31"/>
  <c r="P15" i="31"/>
  <c r="Q15" i="31"/>
  <c r="N16" i="31"/>
  <c r="O16" i="31"/>
  <c r="P16" i="31"/>
  <c r="Q16" i="31"/>
  <c r="N17" i="31"/>
  <c r="O17" i="31"/>
  <c r="P17" i="31"/>
  <c r="Q17" i="31"/>
  <c r="N18" i="31"/>
  <c r="O18" i="31"/>
  <c r="P18" i="31"/>
  <c r="Q18" i="31"/>
  <c r="N19" i="31"/>
  <c r="O19" i="31"/>
  <c r="P19" i="31"/>
  <c r="Q19" i="31"/>
  <c r="N20" i="31"/>
  <c r="O20" i="31"/>
  <c r="P20" i="31"/>
  <c r="Q20" i="31"/>
  <c r="N21" i="31"/>
  <c r="O21" i="31"/>
  <c r="P21" i="31"/>
  <c r="Q21" i="31"/>
  <c r="N22" i="31"/>
  <c r="O22" i="31"/>
  <c r="P22" i="31"/>
  <c r="Q22" i="31"/>
  <c r="N23" i="31"/>
  <c r="O23" i="31"/>
  <c r="P23" i="31"/>
  <c r="Q23" i="31"/>
  <c r="N24" i="31"/>
  <c r="O24" i="31"/>
  <c r="P24" i="31"/>
  <c r="Q24" i="31"/>
  <c r="N25" i="31"/>
  <c r="O25" i="31"/>
  <c r="P25" i="31"/>
  <c r="Q25" i="31"/>
  <c r="N26" i="31"/>
  <c r="O26" i="31"/>
  <c r="P26" i="31"/>
  <c r="Q26" i="31"/>
  <c r="N27" i="31"/>
  <c r="O27" i="31"/>
  <c r="P27" i="31"/>
  <c r="Q27" i="31"/>
  <c r="N28" i="31"/>
  <c r="O28" i="31"/>
  <c r="P28" i="31"/>
  <c r="Q28" i="31"/>
  <c r="N29" i="31"/>
  <c r="O29" i="31"/>
  <c r="P29" i="31"/>
  <c r="Q29" i="31"/>
  <c r="N30" i="31"/>
  <c r="O30" i="31"/>
  <c r="P30" i="31"/>
  <c r="Q30" i="31"/>
  <c r="N31" i="31"/>
  <c r="O31" i="31"/>
  <c r="P31" i="31"/>
  <c r="Q31" i="31"/>
  <c r="N32" i="31"/>
  <c r="O32" i="31"/>
  <c r="P32" i="31"/>
  <c r="Q32" i="31"/>
  <c r="N33" i="31"/>
  <c r="O33" i="31"/>
  <c r="P33" i="31"/>
  <c r="Q33" i="31"/>
  <c r="N34" i="31"/>
  <c r="O34" i="31"/>
  <c r="P34" i="31"/>
  <c r="Q34" i="31"/>
  <c r="N35" i="31"/>
  <c r="O35" i="31"/>
  <c r="P35" i="31"/>
  <c r="Q35" i="31"/>
  <c r="Q8" i="31"/>
  <c r="P8" i="31"/>
  <c r="O8" i="31"/>
  <c r="N8" i="31"/>
  <c r="D9" i="31"/>
  <c r="E9" i="31"/>
  <c r="F9" i="31"/>
  <c r="G9" i="31"/>
  <c r="H9" i="31"/>
  <c r="I9" i="31"/>
  <c r="J9" i="31"/>
  <c r="D10" i="31"/>
  <c r="E10" i="31"/>
  <c r="F10" i="31"/>
  <c r="G10" i="31"/>
  <c r="H10" i="31"/>
  <c r="I10" i="31"/>
  <c r="J10" i="31"/>
  <c r="D11" i="31"/>
  <c r="E11" i="31"/>
  <c r="F11" i="31"/>
  <c r="G11" i="31"/>
  <c r="H11" i="31"/>
  <c r="K11" i="31" s="1"/>
  <c r="I11" i="31"/>
  <c r="J11" i="31"/>
  <c r="D12" i="31"/>
  <c r="E12" i="31"/>
  <c r="F12" i="31"/>
  <c r="G12" i="31"/>
  <c r="H12" i="31"/>
  <c r="I12" i="31"/>
  <c r="J12" i="31"/>
  <c r="D13" i="31"/>
  <c r="E13" i="31"/>
  <c r="F13" i="31"/>
  <c r="G13" i="31"/>
  <c r="H13" i="31"/>
  <c r="I13" i="31"/>
  <c r="K13" i="31" s="1"/>
  <c r="J13" i="31"/>
  <c r="D14" i="31"/>
  <c r="E14" i="31"/>
  <c r="F14" i="31"/>
  <c r="G14" i="31"/>
  <c r="H14" i="31"/>
  <c r="I14" i="31"/>
  <c r="J14" i="31"/>
  <c r="D15" i="31"/>
  <c r="E15" i="31"/>
  <c r="F15" i="31"/>
  <c r="G15" i="31"/>
  <c r="H15" i="31"/>
  <c r="K15" i="31" s="1"/>
  <c r="I15" i="31"/>
  <c r="J15" i="31"/>
  <c r="D16" i="31"/>
  <c r="E16" i="31"/>
  <c r="F16" i="31"/>
  <c r="G16" i="31"/>
  <c r="H16" i="31"/>
  <c r="I16" i="31"/>
  <c r="J16" i="31"/>
  <c r="D17" i="31"/>
  <c r="E17" i="31"/>
  <c r="F17" i="31"/>
  <c r="G17" i="31"/>
  <c r="H17" i="31"/>
  <c r="I17" i="31"/>
  <c r="J17" i="31"/>
  <c r="D18" i="31"/>
  <c r="E18" i="31"/>
  <c r="F18" i="31"/>
  <c r="G18" i="31"/>
  <c r="H18" i="31"/>
  <c r="I18" i="31"/>
  <c r="J18" i="31"/>
  <c r="D19" i="31"/>
  <c r="E19" i="31"/>
  <c r="F19" i="31"/>
  <c r="G19" i="31"/>
  <c r="H19" i="31"/>
  <c r="K19" i="31" s="1"/>
  <c r="I19" i="31"/>
  <c r="J19" i="31"/>
  <c r="D20" i="31"/>
  <c r="E20" i="31"/>
  <c r="F20" i="31"/>
  <c r="G20" i="31"/>
  <c r="H20" i="31"/>
  <c r="I20" i="31"/>
  <c r="J20" i="31"/>
  <c r="D21" i="31"/>
  <c r="E21" i="31"/>
  <c r="F21" i="31"/>
  <c r="G21" i="31"/>
  <c r="H21" i="31"/>
  <c r="I21" i="31"/>
  <c r="J21" i="31"/>
  <c r="K21" i="31" s="1"/>
  <c r="D22" i="31"/>
  <c r="E22" i="31"/>
  <c r="F22" i="31"/>
  <c r="G22" i="31"/>
  <c r="H22" i="31"/>
  <c r="I22" i="31"/>
  <c r="J22" i="31"/>
  <c r="D23" i="31"/>
  <c r="E23" i="31"/>
  <c r="F23" i="31"/>
  <c r="G23" i="31"/>
  <c r="H23" i="31"/>
  <c r="I23" i="31"/>
  <c r="J23" i="31"/>
  <c r="D24" i="31"/>
  <c r="E24" i="31"/>
  <c r="F24" i="31"/>
  <c r="G24" i="31"/>
  <c r="H24" i="31"/>
  <c r="I24" i="31"/>
  <c r="J24" i="31"/>
  <c r="D25" i="31"/>
  <c r="E25" i="31"/>
  <c r="F25" i="31"/>
  <c r="G25" i="31"/>
  <c r="H25" i="31"/>
  <c r="I25" i="31"/>
  <c r="J25" i="31"/>
  <c r="D26" i="31"/>
  <c r="E26" i="31"/>
  <c r="F26" i="31"/>
  <c r="G26" i="31"/>
  <c r="H26" i="31"/>
  <c r="I26" i="31"/>
  <c r="J26" i="31"/>
  <c r="D27" i="31"/>
  <c r="E27" i="31"/>
  <c r="F27" i="31"/>
  <c r="G27" i="31"/>
  <c r="H27" i="31"/>
  <c r="I27" i="31"/>
  <c r="J27" i="31"/>
  <c r="D28" i="31"/>
  <c r="E28" i="31"/>
  <c r="F28" i="31"/>
  <c r="G28" i="31"/>
  <c r="H28" i="31"/>
  <c r="I28" i="31"/>
  <c r="J28" i="31"/>
  <c r="D29" i="31"/>
  <c r="E29" i="31"/>
  <c r="F29" i="31"/>
  <c r="G29" i="31"/>
  <c r="H29" i="31"/>
  <c r="I29" i="31"/>
  <c r="K29" i="31" s="1"/>
  <c r="J29" i="31"/>
  <c r="D30" i="31"/>
  <c r="E30" i="31"/>
  <c r="F30" i="31"/>
  <c r="G30" i="31"/>
  <c r="H30" i="31"/>
  <c r="I30" i="31"/>
  <c r="J30" i="31"/>
  <c r="D31" i="31"/>
  <c r="E31" i="31"/>
  <c r="F31" i="31"/>
  <c r="G31" i="31"/>
  <c r="H31" i="31"/>
  <c r="I31" i="31"/>
  <c r="J31" i="31"/>
  <c r="D32" i="31"/>
  <c r="E32" i="31"/>
  <c r="F32" i="31"/>
  <c r="G32" i="31"/>
  <c r="H32" i="31"/>
  <c r="I32" i="31"/>
  <c r="J32" i="31"/>
  <c r="D33" i="31"/>
  <c r="T36" i="31" s="1"/>
  <c r="E33" i="31"/>
  <c r="F33" i="31"/>
  <c r="G33" i="31"/>
  <c r="H33" i="31"/>
  <c r="I33" i="31"/>
  <c r="J33" i="31"/>
  <c r="D34" i="31"/>
  <c r="T37" i="31" s="1"/>
  <c r="E34" i="31"/>
  <c r="F34" i="31"/>
  <c r="G34" i="31"/>
  <c r="H34" i="31"/>
  <c r="I34" i="31"/>
  <c r="J34" i="31"/>
  <c r="D35" i="31"/>
  <c r="E35" i="31"/>
  <c r="F35" i="31"/>
  <c r="G35" i="31"/>
  <c r="H35" i="31"/>
  <c r="K35" i="31" s="1"/>
  <c r="I35" i="31"/>
  <c r="J35" i="31"/>
  <c r="J8" i="31"/>
  <c r="I8" i="31"/>
  <c r="K8" i="31" s="1"/>
  <c r="H8" i="31"/>
  <c r="G8" i="31"/>
  <c r="F8" i="31"/>
  <c r="E8" i="31"/>
  <c r="D8" i="31"/>
  <c r="X5" i="31"/>
  <c r="AA4" i="31"/>
  <c r="X4" i="31"/>
  <c r="AA4" i="30"/>
  <c r="X5" i="30"/>
  <c r="G40" i="2"/>
  <c r="K40" i="2" s="1"/>
  <c r="AJ40" i="2" s="1"/>
  <c r="AM40" i="2" s="1"/>
  <c r="O40" i="2"/>
  <c r="S40" i="2"/>
  <c r="W40" i="2"/>
  <c r="AA40" i="2" s="1"/>
  <c r="AE40" i="2"/>
  <c r="AI40" i="2"/>
  <c r="R15" i="2"/>
  <c r="AI39" i="2"/>
  <c r="AI38" i="2"/>
  <c r="AI37" i="2"/>
  <c r="AI36" i="2"/>
  <c r="AI35" i="2"/>
  <c r="AI34" i="2"/>
  <c r="AI33" i="2"/>
  <c r="AI32" i="2"/>
  <c r="AI31" i="2"/>
  <c r="AI30" i="2"/>
  <c r="AI29" i="2"/>
  <c r="AI28" i="2"/>
  <c r="AI27" i="2"/>
  <c r="AI26" i="2"/>
  <c r="AI25" i="2"/>
  <c r="AI24" i="2"/>
  <c r="AI23" i="2"/>
  <c r="AI22" i="2"/>
  <c r="AI21" i="2"/>
  <c r="AI20" i="2"/>
  <c r="AI19" i="2"/>
  <c r="AI18" i="2"/>
  <c r="AI17" i="2"/>
  <c r="AI16" i="2"/>
  <c r="AI15" i="2"/>
  <c r="AI14" i="2"/>
  <c r="AI13" i="2"/>
  <c r="AI12" i="2"/>
  <c r="AI11" i="2"/>
  <c r="AA39" i="2"/>
  <c r="AA38" i="2"/>
  <c r="AA37" i="2"/>
  <c r="AA36" i="2"/>
  <c r="AA35" i="2"/>
  <c r="AA34" i="2"/>
  <c r="AA33" i="2"/>
  <c r="AA32" i="2"/>
  <c r="AA31" i="2"/>
  <c r="AA30" i="2"/>
  <c r="AA29" i="2"/>
  <c r="AA28" i="2"/>
  <c r="AA27" i="2"/>
  <c r="AA26" i="2"/>
  <c r="AA25" i="2"/>
  <c r="AA24" i="2"/>
  <c r="AA23" i="2"/>
  <c r="AA22" i="2"/>
  <c r="AA21" i="2"/>
  <c r="AA20" i="2"/>
  <c r="AA19" i="2"/>
  <c r="AA18" i="2"/>
  <c r="AA17" i="2"/>
  <c r="AA16" i="2"/>
  <c r="AA15" i="2"/>
  <c r="AA14" i="2"/>
  <c r="AA13" i="2"/>
  <c r="AA12" i="2"/>
  <c r="AA11" i="2"/>
  <c r="K12" i="2"/>
  <c r="K13" i="2"/>
  <c r="K14" i="2"/>
  <c r="K15" i="2"/>
  <c r="K16" i="2"/>
  <c r="K17" i="2"/>
  <c r="K18" i="2"/>
  <c r="K19" i="2"/>
  <c r="K20" i="2"/>
  <c r="K21" i="2"/>
  <c r="K22" i="2"/>
  <c r="K23" i="2"/>
  <c r="K24" i="2"/>
  <c r="K25" i="2"/>
  <c r="K26" i="2"/>
  <c r="K27" i="2"/>
  <c r="K28" i="2"/>
  <c r="K29" i="2"/>
  <c r="K30" i="2"/>
  <c r="K31" i="2"/>
  <c r="K32" i="2"/>
  <c r="K33" i="2"/>
  <c r="K34" i="2"/>
  <c r="K35" i="2"/>
  <c r="K36" i="2"/>
  <c r="K37" i="2"/>
  <c r="K38" i="2"/>
  <c r="K39" i="2"/>
  <c r="K11" i="2"/>
  <c r="I45" i="31"/>
  <c r="I44" i="31"/>
  <c r="R35" i="31"/>
  <c r="R34" i="31"/>
  <c r="R33" i="31"/>
  <c r="R32" i="31"/>
  <c r="R31" i="31"/>
  <c r="R30" i="31"/>
  <c r="R29" i="31"/>
  <c r="R28" i="31"/>
  <c r="R27" i="31"/>
  <c r="K27" i="31"/>
  <c r="R26" i="31"/>
  <c r="R25" i="31"/>
  <c r="R24" i="31"/>
  <c r="R23" i="31"/>
  <c r="R22" i="31"/>
  <c r="R21" i="31"/>
  <c r="R20" i="31"/>
  <c r="R19" i="31"/>
  <c r="R18" i="31"/>
  <c r="R17" i="31"/>
  <c r="R16" i="31"/>
  <c r="R15" i="31"/>
  <c r="R14" i="31"/>
  <c r="R13" i="31"/>
  <c r="R12" i="31"/>
  <c r="R11" i="31"/>
  <c r="R10" i="31"/>
  <c r="R9" i="31"/>
  <c r="R8" i="31"/>
  <c r="N9" i="30"/>
  <c r="R9" i="30" s="1"/>
  <c r="O9" i="30"/>
  <c r="P9" i="30"/>
  <c r="Q9" i="30"/>
  <c r="N10" i="30"/>
  <c r="R10" i="30" s="1"/>
  <c r="T10" i="30" s="1"/>
  <c r="O10" i="30"/>
  <c r="P10" i="30"/>
  <c r="Q10" i="30"/>
  <c r="N11" i="30"/>
  <c r="R11" i="30" s="1"/>
  <c r="O11" i="30"/>
  <c r="P11" i="30"/>
  <c r="Q11" i="30"/>
  <c r="N12" i="30"/>
  <c r="R12" i="30" s="1"/>
  <c r="O12" i="30"/>
  <c r="P12" i="30"/>
  <c r="Q12" i="30"/>
  <c r="N13" i="30"/>
  <c r="R13" i="30" s="1"/>
  <c r="O13" i="30"/>
  <c r="P13" i="30"/>
  <c r="Q13" i="30"/>
  <c r="N14" i="30"/>
  <c r="R14" i="30" s="1"/>
  <c r="O14" i="30"/>
  <c r="P14" i="30"/>
  <c r="Q14" i="30"/>
  <c r="N15" i="30"/>
  <c r="R15" i="30" s="1"/>
  <c r="O15" i="30"/>
  <c r="P15" i="30"/>
  <c r="Q15" i="30"/>
  <c r="N16" i="30"/>
  <c r="R16" i="30" s="1"/>
  <c r="O16" i="30"/>
  <c r="P16" i="30"/>
  <c r="Q16" i="30"/>
  <c r="N17" i="30"/>
  <c r="R17" i="30" s="1"/>
  <c r="O17" i="30"/>
  <c r="P17" i="30"/>
  <c r="Q17" i="30"/>
  <c r="N18" i="30"/>
  <c r="R18" i="30" s="1"/>
  <c r="O18" i="30"/>
  <c r="P18" i="30"/>
  <c r="Q18" i="30"/>
  <c r="N19" i="30"/>
  <c r="R19" i="30" s="1"/>
  <c r="O19" i="30"/>
  <c r="P19" i="30"/>
  <c r="Q19" i="30"/>
  <c r="N20" i="30"/>
  <c r="O20" i="30"/>
  <c r="P20" i="30"/>
  <c r="Q20" i="30"/>
  <c r="N21" i="30"/>
  <c r="R21" i="30" s="1"/>
  <c r="O21" i="30"/>
  <c r="P21" i="30"/>
  <c r="Q21" i="30"/>
  <c r="N22" i="30"/>
  <c r="R22" i="30" s="1"/>
  <c r="O22" i="30"/>
  <c r="P22" i="30"/>
  <c r="Q22" i="30"/>
  <c r="N23" i="30"/>
  <c r="R23" i="30" s="1"/>
  <c r="O23" i="30"/>
  <c r="P23" i="30"/>
  <c r="Q23" i="30"/>
  <c r="N24" i="30"/>
  <c r="R24" i="30" s="1"/>
  <c r="O24" i="30"/>
  <c r="P24" i="30"/>
  <c r="Q24" i="30"/>
  <c r="N25" i="30"/>
  <c r="R25" i="30" s="1"/>
  <c r="O25" i="30"/>
  <c r="P25" i="30"/>
  <c r="Q25" i="30"/>
  <c r="N26" i="30"/>
  <c r="R26" i="30" s="1"/>
  <c r="O26" i="30"/>
  <c r="P26" i="30"/>
  <c r="Q26" i="30"/>
  <c r="N27" i="30"/>
  <c r="R27" i="30" s="1"/>
  <c r="O27" i="30"/>
  <c r="P27" i="30"/>
  <c r="Q27" i="30"/>
  <c r="N28" i="30"/>
  <c r="R28" i="30" s="1"/>
  <c r="O28" i="30"/>
  <c r="P28" i="30"/>
  <c r="Q28" i="30"/>
  <c r="N29" i="30"/>
  <c r="R29" i="30" s="1"/>
  <c r="O29" i="30"/>
  <c r="P29" i="30"/>
  <c r="Q29" i="30"/>
  <c r="N30" i="30"/>
  <c r="R30" i="30" s="1"/>
  <c r="O30" i="30"/>
  <c r="P30" i="30"/>
  <c r="Q30" i="30"/>
  <c r="N31" i="30"/>
  <c r="R31" i="30" s="1"/>
  <c r="O31" i="30"/>
  <c r="P31" i="30"/>
  <c r="Q31" i="30"/>
  <c r="N32" i="30"/>
  <c r="R32" i="30" s="1"/>
  <c r="O32" i="30"/>
  <c r="P32" i="30"/>
  <c r="Q32" i="30"/>
  <c r="N33" i="30"/>
  <c r="R33" i="30" s="1"/>
  <c r="O33" i="30"/>
  <c r="P33" i="30"/>
  <c r="Q33" i="30"/>
  <c r="N34" i="30"/>
  <c r="R34" i="30" s="1"/>
  <c r="O34" i="30"/>
  <c r="P34" i="30"/>
  <c r="Q34" i="30"/>
  <c r="N35" i="30"/>
  <c r="R35" i="30" s="1"/>
  <c r="O35" i="30"/>
  <c r="P35" i="30"/>
  <c r="Q35" i="30"/>
  <c r="Q8" i="30"/>
  <c r="P8" i="30"/>
  <c r="O8" i="30"/>
  <c r="N8" i="30"/>
  <c r="D9" i="30"/>
  <c r="E9" i="30"/>
  <c r="F9" i="30"/>
  <c r="G9" i="30"/>
  <c r="H9" i="30"/>
  <c r="K9" i="30" s="1"/>
  <c r="I9" i="30"/>
  <c r="J9" i="30"/>
  <c r="D10" i="30"/>
  <c r="E10" i="30"/>
  <c r="F10" i="30"/>
  <c r="G10" i="30"/>
  <c r="H10" i="30"/>
  <c r="I10" i="30"/>
  <c r="J10" i="30"/>
  <c r="D11" i="30"/>
  <c r="E11" i="30"/>
  <c r="F11" i="30"/>
  <c r="G11" i="30"/>
  <c r="H11" i="30"/>
  <c r="I11" i="30"/>
  <c r="J11" i="30"/>
  <c r="D12" i="30"/>
  <c r="E12" i="30"/>
  <c r="F12" i="30"/>
  <c r="G12" i="30"/>
  <c r="H12" i="30"/>
  <c r="I12" i="30"/>
  <c r="J12" i="30"/>
  <c r="K12" i="30" s="1"/>
  <c r="D13" i="30"/>
  <c r="E13" i="30"/>
  <c r="F13" i="30"/>
  <c r="G13" i="30"/>
  <c r="H13" i="30"/>
  <c r="K13" i="30" s="1"/>
  <c r="I13" i="30"/>
  <c r="J13" i="30"/>
  <c r="D14" i="30"/>
  <c r="E14" i="30"/>
  <c r="F14" i="30"/>
  <c r="G14" i="30"/>
  <c r="H14" i="30"/>
  <c r="K14" i="30" s="1"/>
  <c r="I14" i="30"/>
  <c r="J14" i="30"/>
  <c r="D15" i="30"/>
  <c r="E15" i="30"/>
  <c r="F15" i="30"/>
  <c r="G15" i="30"/>
  <c r="H15" i="30"/>
  <c r="I15" i="30"/>
  <c r="J15" i="30"/>
  <c r="D16" i="30"/>
  <c r="E16" i="30"/>
  <c r="F16" i="30"/>
  <c r="G16" i="30"/>
  <c r="H16" i="30"/>
  <c r="I16" i="30"/>
  <c r="J16" i="30"/>
  <c r="K16" i="30" s="1"/>
  <c r="D17" i="30"/>
  <c r="E17" i="30"/>
  <c r="F17" i="30"/>
  <c r="G17" i="30"/>
  <c r="H17" i="30"/>
  <c r="K17" i="30" s="1"/>
  <c r="I17" i="30"/>
  <c r="J17" i="30"/>
  <c r="D18" i="30"/>
  <c r="E18" i="30"/>
  <c r="F18" i="30"/>
  <c r="G18" i="30"/>
  <c r="H18" i="30"/>
  <c r="I18" i="30"/>
  <c r="K18" i="30" s="1"/>
  <c r="J18" i="30"/>
  <c r="D19" i="30"/>
  <c r="E19" i="30"/>
  <c r="F19" i="30"/>
  <c r="G19" i="30"/>
  <c r="H19" i="30"/>
  <c r="I19" i="30"/>
  <c r="J19" i="30"/>
  <c r="D20" i="30"/>
  <c r="E20" i="30"/>
  <c r="F20" i="30"/>
  <c r="G20" i="30"/>
  <c r="H20" i="30"/>
  <c r="I20" i="30"/>
  <c r="J20" i="30"/>
  <c r="K20" i="30" s="1"/>
  <c r="D21" i="30"/>
  <c r="E21" i="30"/>
  <c r="F21" i="30"/>
  <c r="G21" i="30"/>
  <c r="H21" i="30"/>
  <c r="I21" i="30"/>
  <c r="J21" i="30"/>
  <c r="D22" i="30"/>
  <c r="E22" i="30"/>
  <c r="F22" i="30"/>
  <c r="G22" i="30"/>
  <c r="H22" i="30"/>
  <c r="K22" i="30" s="1"/>
  <c r="I22" i="30"/>
  <c r="J22" i="30"/>
  <c r="D23" i="30"/>
  <c r="E23" i="30"/>
  <c r="F23" i="30"/>
  <c r="G23" i="30"/>
  <c r="H23" i="30"/>
  <c r="I23" i="30"/>
  <c r="J23" i="30"/>
  <c r="D24" i="30"/>
  <c r="E24" i="30"/>
  <c r="F24" i="30"/>
  <c r="G24" i="30"/>
  <c r="H24" i="30"/>
  <c r="I24" i="30"/>
  <c r="K24" i="30" s="1"/>
  <c r="J24" i="30"/>
  <c r="D25" i="30"/>
  <c r="E25" i="30"/>
  <c r="F25" i="30"/>
  <c r="G25" i="30"/>
  <c r="H25" i="30"/>
  <c r="K25" i="30" s="1"/>
  <c r="I25" i="30"/>
  <c r="J25" i="30"/>
  <c r="D26" i="30"/>
  <c r="E26" i="30"/>
  <c r="F26" i="30"/>
  <c r="G26" i="30"/>
  <c r="H26" i="30"/>
  <c r="I26" i="30"/>
  <c r="J26" i="30"/>
  <c r="D27" i="30"/>
  <c r="E27" i="30"/>
  <c r="F27" i="30"/>
  <c r="G27" i="30"/>
  <c r="H27" i="30"/>
  <c r="I27" i="30"/>
  <c r="J27" i="30"/>
  <c r="D28" i="30"/>
  <c r="E28" i="30"/>
  <c r="F28" i="30"/>
  <c r="G28" i="30"/>
  <c r="H28" i="30"/>
  <c r="I28" i="30"/>
  <c r="J28" i="30"/>
  <c r="K28" i="30" s="1"/>
  <c r="D29" i="30"/>
  <c r="E29" i="30"/>
  <c r="F29" i="30"/>
  <c r="G29" i="30"/>
  <c r="H29" i="30"/>
  <c r="K29" i="30" s="1"/>
  <c r="I29" i="30"/>
  <c r="J29" i="30"/>
  <c r="D30" i="30"/>
  <c r="E30" i="30"/>
  <c r="F30" i="30"/>
  <c r="G30" i="30"/>
  <c r="H30" i="30"/>
  <c r="I30" i="30"/>
  <c r="J30" i="30"/>
  <c r="D31" i="30"/>
  <c r="E31" i="30"/>
  <c r="F31" i="30"/>
  <c r="G31" i="30"/>
  <c r="H31" i="30"/>
  <c r="I31" i="30"/>
  <c r="J31" i="30"/>
  <c r="D32" i="30"/>
  <c r="E32" i="30"/>
  <c r="F32" i="30"/>
  <c r="G32" i="30"/>
  <c r="H32" i="30"/>
  <c r="I32" i="30"/>
  <c r="J32" i="30"/>
  <c r="K32" i="30" s="1"/>
  <c r="D33" i="30"/>
  <c r="E33" i="30"/>
  <c r="F33" i="30"/>
  <c r="G33" i="30"/>
  <c r="H33" i="30"/>
  <c r="K33" i="30" s="1"/>
  <c r="I33" i="30"/>
  <c r="J33" i="30"/>
  <c r="D34" i="30"/>
  <c r="E34" i="30"/>
  <c r="F34" i="30"/>
  <c r="G34" i="30"/>
  <c r="H34" i="30"/>
  <c r="I34" i="30"/>
  <c r="J34" i="30"/>
  <c r="D35" i="30"/>
  <c r="E35" i="30"/>
  <c r="F35" i="30"/>
  <c r="G35" i="30"/>
  <c r="H35" i="30"/>
  <c r="I35" i="30"/>
  <c r="J35" i="30"/>
  <c r="K21" i="30"/>
  <c r="K34" i="30"/>
  <c r="J8" i="30"/>
  <c r="I8" i="30"/>
  <c r="AI38" i="3"/>
  <c r="AI37" i="3"/>
  <c r="AI36" i="3"/>
  <c r="AI35" i="3"/>
  <c r="AI34" i="3"/>
  <c r="AI33" i="3"/>
  <c r="AI32" i="3"/>
  <c r="AI31" i="3"/>
  <c r="AI30" i="3"/>
  <c r="AI29" i="3"/>
  <c r="AI28" i="3"/>
  <c r="AI27" i="3"/>
  <c r="AI26" i="3"/>
  <c r="AI25" i="3"/>
  <c r="AI24" i="3"/>
  <c r="AI23" i="3"/>
  <c r="AI22" i="3"/>
  <c r="AI21" i="3"/>
  <c r="AI20" i="3"/>
  <c r="AI19" i="3"/>
  <c r="AI18" i="3"/>
  <c r="AI17" i="3"/>
  <c r="AI16" i="3"/>
  <c r="AI15" i="3"/>
  <c r="AI14" i="3"/>
  <c r="AI13" i="3"/>
  <c r="AI12" i="3"/>
  <c r="AA38" i="3"/>
  <c r="AA37" i="3"/>
  <c r="AA36" i="3"/>
  <c r="AA35" i="3"/>
  <c r="AA34" i="3"/>
  <c r="AA33" i="3"/>
  <c r="AA32" i="3"/>
  <c r="AA31" i="3"/>
  <c r="AA30" i="3"/>
  <c r="AA29" i="3"/>
  <c r="AA28" i="3"/>
  <c r="AA27" i="3"/>
  <c r="AA26" i="3"/>
  <c r="AA25" i="3"/>
  <c r="AA24" i="3"/>
  <c r="AA23" i="3"/>
  <c r="AA22" i="3"/>
  <c r="AA21" i="3"/>
  <c r="AA20" i="3"/>
  <c r="AA19" i="3"/>
  <c r="AA18" i="3"/>
  <c r="AA17" i="3"/>
  <c r="AA16" i="3"/>
  <c r="AA15" i="3"/>
  <c r="AA14" i="3"/>
  <c r="AA13" i="3"/>
  <c r="AA12" i="3"/>
  <c r="S38" i="3"/>
  <c r="S37" i="3"/>
  <c r="S36" i="3"/>
  <c r="S35" i="3"/>
  <c r="S34" i="3"/>
  <c r="S33" i="3"/>
  <c r="S32" i="3"/>
  <c r="S31" i="3"/>
  <c r="S30" i="3"/>
  <c r="S29" i="3"/>
  <c r="S28" i="3"/>
  <c r="S27" i="3"/>
  <c r="S26" i="3"/>
  <c r="S25" i="3"/>
  <c r="S24" i="3"/>
  <c r="S23" i="3"/>
  <c r="S22" i="3"/>
  <c r="S21" i="3"/>
  <c r="S20" i="3"/>
  <c r="S19" i="3"/>
  <c r="S18" i="3"/>
  <c r="S17" i="3"/>
  <c r="S16" i="3"/>
  <c r="S15" i="3"/>
  <c r="S14" i="3"/>
  <c r="S13" i="3"/>
  <c r="S12" i="3"/>
  <c r="K38" i="3"/>
  <c r="K14" i="3"/>
  <c r="K15" i="3"/>
  <c r="K16" i="3"/>
  <c r="K17" i="3"/>
  <c r="K18" i="3"/>
  <c r="K19" i="3"/>
  <c r="K20" i="3"/>
  <c r="K21" i="3"/>
  <c r="K22" i="3"/>
  <c r="K23" i="3"/>
  <c r="K24" i="3"/>
  <c r="K25" i="3"/>
  <c r="K26" i="3"/>
  <c r="K27" i="3"/>
  <c r="K28" i="3"/>
  <c r="K29" i="3"/>
  <c r="K30" i="3"/>
  <c r="K31" i="3"/>
  <c r="K32" i="3"/>
  <c r="K33" i="3"/>
  <c r="K34" i="3"/>
  <c r="K35" i="3"/>
  <c r="K36" i="3"/>
  <c r="K37" i="3"/>
  <c r="K12" i="3"/>
  <c r="K13" i="3"/>
  <c r="I45" i="30"/>
  <c r="D45" i="30"/>
  <c r="I44" i="30"/>
  <c r="D44" i="30"/>
  <c r="R20" i="30"/>
  <c r="X4" i="30"/>
  <c r="K35" i="30" l="1"/>
  <c r="K31" i="30"/>
  <c r="K30" i="30"/>
  <c r="M30" i="30" s="1"/>
  <c r="K27" i="30"/>
  <c r="M27" i="30" s="1"/>
  <c r="K26" i="30"/>
  <c r="K23" i="30"/>
  <c r="K19" i="30"/>
  <c r="M19" i="30" s="1"/>
  <c r="K15" i="30"/>
  <c r="L15" i="30" s="1"/>
  <c r="K11" i="30"/>
  <c r="K10" i="30"/>
  <c r="L10" i="30" s="1"/>
  <c r="K33" i="31"/>
  <c r="K31" i="31"/>
  <c r="K25" i="31"/>
  <c r="M25" i="31" s="1"/>
  <c r="K23" i="31"/>
  <c r="M23" i="31" s="1"/>
  <c r="K17" i="31"/>
  <c r="K9" i="31"/>
  <c r="K32" i="31"/>
  <c r="K28" i="31"/>
  <c r="M28" i="31" s="1"/>
  <c r="K24" i="31"/>
  <c r="K20" i="31"/>
  <c r="K16" i="31"/>
  <c r="L16" i="31" s="1"/>
  <c r="K34" i="31"/>
  <c r="M34" i="31" s="1"/>
  <c r="K30" i="31"/>
  <c r="M30" i="31" s="1"/>
  <c r="K26" i="31"/>
  <c r="M26" i="31" s="1"/>
  <c r="K22" i="31"/>
  <c r="M22" i="31" s="1"/>
  <c r="K18" i="31"/>
  <c r="M18" i="31" s="1"/>
  <c r="K14" i="31"/>
  <c r="M14" i="31" s="1"/>
  <c r="K12" i="31"/>
  <c r="K10" i="31"/>
  <c r="M10" i="31" s="1"/>
  <c r="S13" i="29"/>
  <c r="S14" i="29"/>
  <c r="S19" i="29"/>
  <c r="S24" i="29"/>
  <c r="S29" i="29"/>
  <c r="S30" i="29"/>
  <c r="S35" i="29"/>
  <c r="S12" i="29"/>
  <c r="S17" i="29"/>
  <c r="S18" i="29"/>
  <c r="S23" i="29"/>
  <c r="S28" i="29"/>
  <c r="S33" i="29"/>
  <c r="S34" i="29"/>
  <c r="S11" i="29"/>
  <c r="S16" i="29"/>
  <c r="S21" i="29"/>
  <c r="S22" i="29"/>
  <c r="S27" i="29"/>
  <c r="S32" i="29"/>
  <c r="S9" i="29"/>
  <c r="T9" i="29"/>
  <c r="T10" i="29"/>
  <c r="S10" i="29"/>
  <c r="S15" i="29"/>
  <c r="S20" i="29"/>
  <c r="S25" i="29"/>
  <c r="S26" i="29"/>
  <c r="S31" i="29"/>
  <c r="AO40" i="2"/>
  <c r="AN40" i="2"/>
  <c r="L12" i="31"/>
  <c r="M12" i="31"/>
  <c r="T16" i="31"/>
  <c r="S16" i="31"/>
  <c r="S22" i="31"/>
  <c r="T22" i="31"/>
  <c r="S9" i="31"/>
  <c r="T9" i="31"/>
  <c r="T10" i="31"/>
  <c r="S10" i="31"/>
  <c r="M11" i="31"/>
  <c r="L11" i="31"/>
  <c r="T15" i="31"/>
  <c r="S15" i="31"/>
  <c r="M19" i="31"/>
  <c r="L19" i="31"/>
  <c r="T20" i="31"/>
  <c r="S20" i="31"/>
  <c r="M21" i="31"/>
  <c r="L21" i="31"/>
  <c r="S25" i="31"/>
  <c r="T25" i="31"/>
  <c r="T26" i="31"/>
  <c r="S26" i="31"/>
  <c r="T31" i="31"/>
  <c r="S31" i="31"/>
  <c r="L32" i="31"/>
  <c r="M32" i="31"/>
  <c r="T8" i="31"/>
  <c r="S8" i="31"/>
  <c r="L9" i="31"/>
  <c r="M9" i="31"/>
  <c r="S13" i="31"/>
  <c r="T13" i="31"/>
  <c r="T14" i="31"/>
  <c r="S14" i="31"/>
  <c r="T19" i="31"/>
  <c r="S19" i="31"/>
  <c r="L20" i="31"/>
  <c r="M20" i="31"/>
  <c r="T24" i="31"/>
  <c r="S24" i="31"/>
  <c r="S29" i="31"/>
  <c r="T29" i="31"/>
  <c r="T30" i="31"/>
  <c r="S30" i="31"/>
  <c r="T35" i="31"/>
  <c r="S35" i="31"/>
  <c r="T12" i="31"/>
  <c r="S12" i="31"/>
  <c r="M13" i="31"/>
  <c r="L13" i="31"/>
  <c r="S17" i="31"/>
  <c r="T17" i="31"/>
  <c r="S18" i="31"/>
  <c r="T18" i="31"/>
  <c r="T23" i="31"/>
  <c r="S23" i="31"/>
  <c r="L24" i="31"/>
  <c r="M24" i="31"/>
  <c r="M27" i="31"/>
  <c r="L27" i="31"/>
  <c r="T28" i="31"/>
  <c r="S28" i="31"/>
  <c r="L29" i="31"/>
  <c r="M29" i="31"/>
  <c r="S33" i="31"/>
  <c r="T33" i="31"/>
  <c r="S34" i="31"/>
  <c r="T34" i="31"/>
  <c r="M35" i="31"/>
  <c r="L35" i="31"/>
  <c r="K42" i="31"/>
  <c r="L8" i="31"/>
  <c r="M8" i="31"/>
  <c r="L17" i="31"/>
  <c r="M17" i="31"/>
  <c r="T27" i="31"/>
  <c r="S27" i="31"/>
  <c r="L28" i="31"/>
  <c r="M31" i="31"/>
  <c r="L31" i="31"/>
  <c r="T32" i="31"/>
  <c r="S32" i="31"/>
  <c r="M33" i="31"/>
  <c r="L33" i="31"/>
  <c r="T11" i="31"/>
  <c r="S11" i="31"/>
  <c r="M15" i="31"/>
  <c r="L15" i="31"/>
  <c r="S21" i="31"/>
  <c r="T21" i="31"/>
  <c r="L14" i="31"/>
  <c r="L30" i="31"/>
  <c r="T14" i="30"/>
  <c r="L16" i="30"/>
  <c r="M16" i="30"/>
  <c r="M9" i="30"/>
  <c r="L9" i="30"/>
  <c r="M15" i="30"/>
  <c r="S9" i="30"/>
  <c r="T9" i="30"/>
  <c r="M11" i="30"/>
  <c r="L11" i="30"/>
  <c r="M13" i="30"/>
  <c r="L13" i="30"/>
  <c r="S11" i="30"/>
  <c r="L12" i="30"/>
  <c r="M12" i="30"/>
  <c r="S13" i="30"/>
  <c r="T13" i="30"/>
  <c r="L14" i="30"/>
  <c r="M14" i="30"/>
  <c r="S15" i="30"/>
  <c r="T15" i="30"/>
  <c r="S17" i="30"/>
  <c r="T17" i="30"/>
  <c r="L20" i="30"/>
  <c r="M20" i="30"/>
  <c r="S21" i="30"/>
  <c r="T21" i="30"/>
  <c r="L24" i="30"/>
  <c r="M24" i="30"/>
  <c r="S25" i="30"/>
  <c r="T25" i="30"/>
  <c r="T27" i="30"/>
  <c r="S27" i="30"/>
  <c r="L32" i="30"/>
  <c r="M32" i="30"/>
  <c r="S33" i="30"/>
  <c r="T33" i="30"/>
  <c r="T35" i="30"/>
  <c r="S35" i="30"/>
  <c r="T12" i="30"/>
  <c r="S12" i="30"/>
  <c r="S10" i="30"/>
  <c r="T16" i="30"/>
  <c r="S16" i="30"/>
  <c r="M17" i="30"/>
  <c r="L17" i="30"/>
  <c r="T18" i="30"/>
  <c r="S18" i="30"/>
  <c r="L19" i="30"/>
  <c r="T20" i="30"/>
  <c r="S20" i="30"/>
  <c r="M21" i="30"/>
  <c r="L21" i="30"/>
  <c r="T22" i="30"/>
  <c r="S22" i="30"/>
  <c r="M23" i="30"/>
  <c r="L23" i="30"/>
  <c r="T24" i="30"/>
  <c r="S24" i="30"/>
  <c r="M25" i="30"/>
  <c r="L25" i="30"/>
  <c r="T26" i="30"/>
  <c r="S26" i="30"/>
  <c r="T28" i="30"/>
  <c r="S28" i="30"/>
  <c r="M29" i="30"/>
  <c r="L29" i="30"/>
  <c r="T30" i="30"/>
  <c r="S30" i="30"/>
  <c r="M31" i="30"/>
  <c r="L31" i="30"/>
  <c r="T32" i="30"/>
  <c r="S32" i="30"/>
  <c r="M33" i="30"/>
  <c r="L33" i="30"/>
  <c r="T34" i="30"/>
  <c r="S34" i="30"/>
  <c r="M35" i="30"/>
  <c r="L35" i="30"/>
  <c r="S14" i="30"/>
  <c r="M18" i="30"/>
  <c r="L18" i="30"/>
  <c r="T19" i="30"/>
  <c r="S19" i="30"/>
  <c r="M22" i="30"/>
  <c r="L22" i="30"/>
  <c r="T23" i="30"/>
  <c r="S23" i="30"/>
  <c r="M26" i="30"/>
  <c r="L26" i="30"/>
  <c r="L28" i="30"/>
  <c r="M28" i="30"/>
  <c r="S29" i="30"/>
  <c r="T29" i="30"/>
  <c r="T31" i="30"/>
  <c r="S31" i="30"/>
  <c r="M34" i="30"/>
  <c r="L34" i="30"/>
  <c r="M10" i="30"/>
  <c r="I9" i="28"/>
  <c r="J9" i="28"/>
  <c r="I10" i="28"/>
  <c r="J10" i="28"/>
  <c r="I11" i="28"/>
  <c r="J11" i="28"/>
  <c r="I12" i="28"/>
  <c r="J12" i="28"/>
  <c r="I13" i="28"/>
  <c r="J13" i="28"/>
  <c r="I14" i="28"/>
  <c r="J14" i="28"/>
  <c r="I15" i="28"/>
  <c r="J15" i="28"/>
  <c r="I16" i="28"/>
  <c r="J16" i="28"/>
  <c r="I17" i="28"/>
  <c r="J17" i="28"/>
  <c r="I18" i="28"/>
  <c r="J18" i="28"/>
  <c r="I19" i="28"/>
  <c r="J19" i="28"/>
  <c r="I20" i="28"/>
  <c r="J20" i="28"/>
  <c r="I21" i="28"/>
  <c r="J21" i="28"/>
  <c r="I22" i="28"/>
  <c r="J22" i="28"/>
  <c r="I23" i="28"/>
  <c r="J23" i="28"/>
  <c r="I24" i="28"/>
  <c r="J24" i="28"/>
  <c r="I25" i="28"/>
  <c r="J25" i="28"/>
  <c r="I26" i="28"/>
  <c r="J26" i="28"/>
  <c r="I27" i="28"/>
  <c r="J27" i="28"/>
  <c r="I28" i="28"/>
  <c r="J28" i="28"/>
  <c r="I29" i="28"/>
  <c r="J29" i="28"/>
  <c r="I30" i="28"/>
  <c r="J30" i="28"/>
  <c r="I31" i="28"/>
  <c r="J31" i="28"/>
  <c r="I32" i="28"/>
  <c r="J32" i="28"/>
  <c r="I33" i="28"/>
  <c r="J33" i="28"/>
  <c r="J8" i="28"/>
  <c r="I8" i="28"/>
  <c r="M18" i="19"/>
  <c r="AI37" i="19"/>
  <c r="AI36" i="19"/>
  <c r="AI35" i="19"/>
  <c r="AI34" i="19"/>
  <c r="AI33" i="19"/>
  <c r="AI32" i="19"/>
  <c r="AI31" i="19"/>
  <c r="AI30" i="19"/>
  <c r="AI29" i="19"/>
  <c r="AI28" i="19"/>
  <c r="AI27" i="19"/>
  <c r="AI26" i="19"/>
  <c r="AI25" i="19"/>
  <c r="AI24" i="19"/>
  <c r="AI23" i="19"/>
  <c r="AI22" i="19"/>
  <c r="AI21" i="19"/>
  <c r="AI20" i="19"/>
  <c r="AI19" i="19"/>
  <c r="AI18" i="19"/>
  <c r="AI17" i="19"/>
  <c r="AI16" i="19"/>
  <c r="AI15" i="19"/>
  <c r="AI14" i="19"/>
  <c r="AI13" i="19"/>
  <c r="AI12" i="19"/>
  <c r="AA37" i="19"/>
  <c r="AA36" i="19"/>
  <c r="AA35" i="19"/>
  <c r="AA34" i="19"/>
  <c r="AA33" i="19"/>
  <c r="AA32" i="19"/>
  <c r="AA31" i="19"/>
  <c r="AA30" i="19"/>
  <c r="AA29" i="19"/>
  <c r="AA28" i="19"/>
  <c r="AA27" i="19"/>
  <c r="AA26" i="19"/>
  <c r="AA25" i="19"/>
  <c r="AA24" i="19"/>
  <c r="AA23" i="19"/>
  <c r="AA22" i="19"/>
  <c r="AA21" i="19"/>
  <c r="AA20" i="19"/>
  <c r="AA19" i="19"/>
  <c r="AA18" i="19"/>
  <c r="AA17" i="19"/>
  <c r="AA16" i="19"/>
  <c r="AA15" i="19"/>
  <c r="AA14" i="19"/>
  <c r="AA13" i="19"/>
  <c r="AA12" i="19"/>
  <c r="S37" i="19"/>
  <c r="S36" i="19"/>
  <c r="S35" i="19"/>
  <c r="S34" i="19"/>
  <c r="S33" i="19"/>
  <c r="S32" i="19"/>
  <c r="S31" i="19"/>
  <c r="S30" i="19"/>
  <c r="S29" i="19"/>
  <c r="S28" i="19"/>
  <c r="S27" i="19"/>
  <c r="S26" i="19"/>
  <c r="S25" i="19"/>
  <c r="S24" i="19"/>
  <c r="S23" i="19"/>
  <c r="S22" i="19"/>
  <c r="S21" i="19"/>
  <c r="S20" i="19"/>
  <c r="S19" i="19"/>
  <c r="S17" i="19"/>
  <c r="S16" i="19"/>
  <c r="S15" i="19"/>
  <c r="S14" i="19"/>
  <c r="S13" i="19"/>
  <c r="K12" i="19"/>
  <c r="K13" i="19"/>
  <c r="K14" i="19"/>
  <c r="K15" i="19"/>
  <c r="K16" i="19"/>
  <c r="K17" i="19"/>
  <c r="K18" i="19"/>
  <c r="K19" i="19"/>
  <c r="K20" i="19"/>
  <c r="K21" i="19"/>
  <c r="K22" i="19"/>
  <c r="K23" i="19"/>
  <c r="K24" i="19"/>
  <c r="K25" i="19"/>
  <c r="K26" i="19"/>
  <c r="K27" i="19"/>
  <c r="K28" i="19"/>
  <c r="K29" i="19"/>
  <c r="K30" i="19"/>
  <c r="K31" i="19"/>
  <c r="K32" i="19"/>
  <c r="K33" i="19"/>
  <c r="K34" i="19"/>
  <c r="K35" i="19"/>
  <c r="K36" i="19"/>
  <c r="K37" i="19"/>
  <c r="K13" i="6"/>
  <c r="K14" i="6"/>
  <c r="K15" i="6"/>
  <c r="K16" i="6"/>
  <c r="K17" i="6"/>
  <c r="K18" i="6"/>
  <c r="K19" i="6"/>
  <c r="K20" i="6"/>
  <c r="K21" i="6"/>
  <c r="K22" i="6"/>
  <c r="K23" i="6"/>
  <c r="K24" i="6"/>
  <c r="K25" i="6"/>
  <c r="K26" i="6"/>
  <c r="K27" i="6"/>
  <c r="K28" i="6"/>
  <c r="K29" i="6"/>
  <c r="K30" i="6"/>
  <c r="K31" i="6"/>
  <c r="K32" i="6"/>
  <c r="K33" i="6"/>
  <c r="K34" i="6"/>
  <c r="K35" i="6"/>
  <c r="K36" i="6"/>
  <c r="K37" i="6"/>
  <c r="O37" i="6"/>
  <c r="O36" i="6"/>
  <c r="O35" i="6"/>
  <c r="O34" i="6"/>
  <c r="O33" i="6"/>
  <c r="O32" i="6"/>
  <c r="O31" i="6"/>
  <c r="O30" i="6"/>
  <c r="O29" i="6"/>
  <c r="O28" i="6"/>
  <c r="O27" i="6"/>
  <c r="O26" i="6"/>
  <c r="O25" i="6"/>
  <c r="O24" i="6"/>
  <c r="O23" i="6"/>
  <c r="O22" i="6"/>
  <c r="O21" i="6"/>
  <c r="O20" i="6"/>
  <c r="O19" i="6"/>
  <c r="O18" i="6"/>
  <c r="O17" i="6"/>
  <c r="O16" i="6"/>
  <c r="O15" i="6"/>
  <c r="O14" i="6"/>
  <c r="O13" i="6"/>
  <c r="O12" i="6"/>
  <c r="O11" i="6"/>
  <c r="S11" i="6" s="1"/>
  <c r="E8" i="26" s="1"/>
  <c r="G12" i="6"/>
  <c r="K12" i="6" s="1"/>
  <c r="L27" i="30" l="1"/>
  <c r="L30" i="30"/>
  <c r="L25" i="31"/>
  <c r="L23" i="31"/>
  <c r="M16" i="31"/>
  <c r="L18" i="31"/>
  <c r="L34" i="31"/>
  <c r="L26" i="31"/>
  <c r="L10" i="31"/>
  <c r="L22" i="31"/>
  <c r="N9" i="28"/>
  <c r="R9" i="28" s="1"/>
  <c r="O9" i="28"/>
  <c r="P9" i="28"/>
  <c r="Q9" i="28"/>
  <c r="N10" i="28"/>
  <c r="R10" i="28" s="1"/>
  <c r="O10" i="28"/>
  <c r="P10" i="28"/>
  <c r="Q10" i="28"/>
  <c r="N11" i="28"/>
  <c r="R11" i="28" s="1"/>
  <c r="O11" i="28"/>
  <c r="P11" i="28"/>
  <c r="Q11" i="28"/>
  <c r="N12" i="28"/>
  <c r="R12" i="28" s="1"/>
  <c r="O12" i="28"/>
  <c r="P12" i="28"/>
  <c r="Q12" i="28"/>
  <c r="N13" i="28"/>
  <c r="O13" i="28"/>
  <c r="P13" i="28"/>
  <c r="Q13" i="28"/>
  <c r="N14" i="28"/>
  <c r="R14" i="28" s="1"/>
  <c r="O14" i="28"/>
  <c r="P14" i="28"/>
  <c r="Q14" i="28"/>
  <c r="N15" i="28"/>
  <c r="R15" i="28" s="1"/>
  <c r="O15" i="28"/>
  <c r="P15" i="28"/>
  <c r="Q15" i="28"/>
  <c r="N16" i="28"/>
  <c r="R16" i="28" s="1"/>
  <c r="O16" i="28"/>
  <c r="P16" i="28"/>
  <c r="Q16" i="28"/>
  <c r="N17" i="28"/>
  <c r="R17" i="28" s="1"/>
  <c r="O17" i="28"/>
  <c r="P17" i="28"/>
  <c r="Q17" i="28"/>
  <c r="N18" i="28"/>
  <c r="R18" i="28" s="1"/>
  <c r="O18" i="28"/>
  <c r="P18" i="28"/>
  <c r="Q18" i="28"/>
  <c r="N19" i="28"/>
  <c r="R19" i="28" s="1"/>
  <c r="O19" i="28"/>
  <c r="P19" i="28"/>
  <c r="Q19" i="28"/>
  <c r="N20" i="28"/>
  <c r="R20" i="28" s="1"/>
  <c r="O20" i="28"/>
  <c r="P20" i="28"/>
  <c r="Q20" i="28"/>
  <c r="N21" i="28"/>
  <c r="R21" i="28" s="1"/>
  <c r="O21" i="28"/>
  <c r="P21" i="28"/>
  <c r="Q21" i="28"/>
  <c r="N22" i="28"/>
  <c r="R22" i="28" s="1"/>
  <c r="O22" i="28"/>
  <c r="P22" i="28"/>
  <c r="Q22" i="28"/>
  <c r="N23" i="28"/>
  <c r="R23" i="28" s="1"/>
  <c r="O23" i="28"/>
  <c r="P23" i="28"/>
  <c r="Q23" i="28"/>
  <c r="N24" i="28"/>
  <c r="R24" i="28" s="1"/>
  <c r="O24" i="28"/>
  <c r="P24" i="28"/>
  <c r="Q24" i="28"/>
  <c r="N25" i="28"/>
  <c r="R25" i="28" s="1"/>
  <c r="O25" i="28"/>
  <c r="P25" i="28"/>
  <c r="Q25" i="28"/>
  <c r="N26" i="28"/>
  <c r="R26" i="28" s="1"/>
  <c r="O26" i="28"/>
  <c r="P26" i="28"/>
  <c r="Q26" i="28"/>
  <c r="N27" i="28"/>
  <c r="R27" i="28" s="1"/>
  <c r="O27" i="28"/>
  <c r="P27" i="28"/>
  <c r="Q27" i="28"/>
  <c r="N28" i="28"/>
  <c r="R28" i="28" s="1"/>
  <c r="O28" i="28"/>
  <c r="P28" i="28"/>
  <c r="Q28" i="28"/>
  <c r="N29" i="28"/>
  <c r="O29" i="28"/>
  <c r="P29" i="28"/>
  <c r="Q29" i="28"/>
  <c r="N30" i="28"/>
  <c r="R30" i="28" s="1"/>
  <c r="O30" i="28"/>
  <c r="P30" i="28"/>
  <c r="Q30" i="28"/>
  <c r="N31" i="28"/>
  <c r="R31" i="28" s="1"/>
  <c r="O31" i="28"/>
  <c r="P31" i="28"/>
  <c r="Q31" i="28"/>
  <c r="N32" i="28"/>
  <c r="R32" i="28" s="1"/>
  <c r="O32" i="28"/>
  <c r="P32" i="28"/>
  <c r="Q32" i="28"/>
  <c r="N33" i="28"/>
  <c r="R33" i="28" s="1"/>
  <c r="O33" i="28"/>
  <c r="P33" i="28"/>
  <c r="Q33" i="28"/>
  <c r="F9" i="28"/>
  <c r="G9" i="28"/>
  <c r="F10" i="28"/>
  <c r="G10" i="28"/>
  <c r="F11" i="28"/>
  <c r="G11" i="28"/>
  <c r="F12" i="28"/>
  <c r="G12" i="28"/>
  <c r="F13" i="28"/>
  <c r="G13" i="28"/>
  <c r="F14" i="28"/>
  <c r="G14" i="28"/>
  <c r="F15" i="28"/>
  <c r="G15" i="28"/>
  <c r="F16" i="28"/>
  <c r="G16" i="28"/>
  <c r="F17" i="28"/>
  <c r="G17" i="28"/>
  <c r="F18" i="28"/>
  <c r="G18" i="28"/>
  <c r="F19" i="28"/>
  <c r="G19" i="28"/>
  <c r="F20" i="28"/>
  <c r="G20" i="28"/>
  <c r="F21" i="28"/>
  <c r="G21" i="28"/>
  <c r="F22" i="28"/>
  <c r="G22" i="28"/>
  <c r="F23" i="28"/>
  <c r="G23" i="28"/>
  <c r="F24" i="28"/>
  <c r="G24" i="28"/>
  <c r="F25" i="28"/>
  <c r="G25" i="28"/>
  <c r="F26" i="28"/>
  <c r="G26" i="28"/>
  <c r="F27" i="28"/>
  <c r="G27" i="28"/>
  <c r="F28" i="28"/>
  <c r="G28" i="28"/>
  <c r="F29" i="28"/>
  <c r="G29" i="28"/>
  <c r="F30" i="28"/>
  <c r="G30" i="28"/>
  <c r="F31" i="28"/>
  <c r="G31" i="28"/>
  <c r="F32" i="28"/>
  <c r="G32" i="28"/>
  <c r="F33" i="28"/>
  <c r="G33" i="28"/>
  <c r="D10" i="28"/>
  <c r="D11" i="28"/>
  <c r="D12" i="28"/>
  <c r="H12" i="28" s="1"/>
  <c r="K12" i="28" s="1"/>
  <c r="D13" i="28"/>
  <c r="D14" i="28"/>
  <c r="D15" i="28"/>
  <c r="D16" i="28"/>
  <c r="H16" i="28" s="1"/>
  <c r="K16" i="28" s="1"/>
  <c r="D17" i="28"/>
  <c r="H17" i="28" s="1"/>
  <c r="K17" i="28" s="1"/>
  <c r="D18" i="28"/>
  <c r="D19" i="28"/>
  <c r="D20" i="28"/>
  <c r="H20" i="28" s="1"/>
  <c r="K20" i="28" s="1"/>
  <c r="D21" i="28"/>
  <c r="H21" i="28" s="1"/>
  <c r="K21" i="28" s="1"/>
  <c r="D22" i="28"/>
  <c r="H22" i="28" s="1"/>
  <c r="K22" i="28" s="1"/>
  <c r="D23" i="28"/>
  <c r="D24" i="28"/>
  <c r="H24" i="28" s="1"/>
  <c r="K24" i="28" s="1"/>
  <c r="D25" i="28"/>
  <c r="H25" i="28" s="1"/>
  <c r="K25" i="28" s="1"/>
  <c r="D26" i="28"/>
  <c r="D27" i="28"/>
  <c r="H27" i="28" s="1"/>
  <c r="K27" i="28" s="1"/>
  <c r="D28" i="28"/>
  <c r="H28" i="28" s="1"/>
  <c r="K28" i="28" s="1"/>
  <c r="D29" i="28"/>
  <c r="H29" i="28" s="1"/>
  <c r="K29" i="28" s="1"/>
  <c r="D30" i="28"/>
  <c r="D31" i="28"/>
  <c r="H31" i="28" s="1"/>
  <c r="K31" i="28" s="1"/>
  <c r="D32" i="28"/>
  <c r="H32" i="28" s="1"/>
  <c r="K32" i="28" s="1"/>
  <c r="D33" i="28"/>
  <c r="H33" i="28" s="1"/>
  <c r="K33" i="28" s="1"/>
  <c r="D9" i="28"/>
  <c r="I45" i="28"/>
  <c r="D45" i="28"/>
  <c r="I44" i="28"/>
  <c r="D44" i="28"/>
  <c r="E33" i="28"/>
  <c r="E32" i="28"/>
  <c r="E31" i="28"/>
  <c r="E30" i="28"/>
  <c r="H30" i="28"/>
  <c r="K30" i="28" s="1"/>
  <c r="R29" i="28"/>
  <c r="E29" i="28"/>
  <c r="E28" i="28"/>
  <c r="E27" i="28"/>
  <c r="E26" i="28"/>
  <c r="H26" i="28"/>
  <c r="K26" i="28" s="1"/>
  <c r="E25" i="28"/>
  <c r="E24" i="28"/>
  <c r="E23" i="28"/>
  <c r="H23" i="28"/>
  <c r="K23" i="28" s="1"/>
  <c r="E22" i="28"/>
  <c r="E21" i="28"/>
  <c r="E20" i="28"/>
  <c r="E19" i="28"/>
  <c r="H19" i="28"/>
  <c r="K19" i="28" s="1"/>
  <c r="E18" i="28"/>
  <c r="H18" i="28"/>
  <c r="K18" i="28" s="1"/>
  <c r="E17" i="28"/>
  <c r="E16" i="28"/>
  <c r="E15" i="28"/>
  <c r="H15" i="28"/>
  <c r="K15" i="28" s="1"/>
  <c r="E14" i="28"/>
  <c r="H14" i="28"/>
  <c r="K14" i="28" s="1"/>
  <c r="R13" i="28"/>
  <c r="E13" i="28"/>
  <c r="H13" i="28"/>
  <c r="K13" i="28" s="1"/>
  <c r="E12" i="28"/>
  <c r="E11" i="28"/>
  <c r="H11" i="28"/>
  <c r="K11" i="28" s="1"/>
  <c r="E10" i="28"/>
  <c r="H10" i="28"/>
  <c r="K10" i="28" s="1"/>
  <c r="H9" i="28"/>
  <c r="K9" i="28" s="1"/>
  <c r="M9" i="28" l="1"/>
  <c r="L9" i="28"/>
  <c r="T10" i="28"/>
  <c r="S10" i="28"/>
  <c r="L11" i="28"/>
  <c r="M11" i="28"/>
  <c r="S12" i="28"/>
  <c r="T12" i="28"/>
  <c r="M13" i="28"/>
  <c r="L13" i="28"/>
  <c r="T14" i="28"/>
  <c r="S14" i="28"/>
  <c r="L15" i="28"/>
  <c r="M15" i="28"/>
  <c r="S16" i="28"/>
  <c r="T16" i="28"/>
  <c r="M17" i="28"/>
  <c r="L17" i="28"/>
  <c r="T18" i="28"/>
  <c r="S18" i="28"/>
  <c r="M19" i="28"/>
  <c r="L19" i="28"/>
  <c r="T20" i="28"/>
  <c r="S20" i="28"/>
  <c r="M21" i="28"/>
  <c r="L21" i="28"/>
  <c r="T22" i="28"/>
  <c r="S22" i="28"/>
  <c r="L23" i="28"/>
  <c r="M23" i="28"/>
  <c r="S24" i="28"/>
  <c r="T24" i="28"/>
  <c r="M25" i="28"/>
  <c r="L25" i="28"/>
  <c r="T26" i="28"/>
  <c r="S26" i="28"/>
  <c r="L27" i="28"/>
  <c r="M27" i="28"/>
  <c r="S28" i="28"/>
  <c r="T28" i="28"/>
  <c r="M29" i="28"/>
  <c r="L29" i="28"/>
  <c r="T30" i="28"/>
  <c r="S30" i="28"/>
  <c r="L31" i="28"/>
  <c r="M31" i="28"/>
  <c r="S32" i="28"/>
  <c r="T32" i="28"/>
  <c r="M33" i="28"/>
  <c r="L33" i="28"/>
  <c r="T9" i="28"/>
  <c r="S9" i="28"/>
  <c r="M10" i="28"/>
  <c r="L10" i="28"/>
  <c r="S11" i="28"/>
  <c r="M12" i="28"/>
  <c r="L12" i="28"/>
  <c r="T13" i="28"/>
  <c r="S13" i="28"/>
  <c r="M14" i="28"/>
  <c r="L14" i="28"/>
  <c r="T15" i="28"/>
  <c r="S15" i="28"/>
  <c r="M16" i="28"/>
  <c r="L16" i="28"/>
  <c r="T17" i="28"/>
  <c r="S17" i="28"/>
  <c r="M18" i="28"/>
  <c r="L18" i="28"/>
  <c r="T19" i="28"/>
  <c r="S19" i="28"/>
  <c r="M20" i="28"/>
  <c r="L20" i="28"/>
  <c r="T21" i="28"/>
  <c r="S21" i="28"/>
  <c r="M22" i="28"/>
  <c r="L22" i="28"/>
  <c r="T23" i="28"/>
  <c r="S23" i="28"/>
  <c r="M24" i="28"/>
  <c r="L24" i="28"/>
  <c r="T25" i="28"/>
  <c r="S25" i="28"/>
  <c r="M26" i="28"/>
  <c r="L26" i="28"/>
  <c r="T27" i="28"/>
  <c r="S27" i="28"/>
  <c r="M28" i="28"/>
  <c r="L28" i="28"/>
  <c r="T29" i="28"/>
  <c r="S29" i="28"/>
  <c r="M30" i="28"/>
  <c r="L30" i="28"/>
  <c r="T31" i="28"/>
  <c r="S31" i="28"/>
  <c r="M32" i="28"/>
  <c r="L32" i="28"/>
  <c r="T33" i="28"/>
  <c r="S33" i="28"/>
  <c r="AI39" i="16"/>
  <c r="AE39" i="16"/>
  <c r="AA39" i="16"/>
  <c r="W39" i="16"/>
  <c r="S39" i="16"/>
  <c r="O39" i="16"/>
  <c r="K39" i="16"/>
  <c r="AJ39" i="16" s="1"/>
  <c r="G39" i="16"/>
  <c r="AE38" i="16"/>
  <c r="AI38" i="16" s="1"/>
  <c r="W38" i="16"/>
  <c r="AA38" i="16" s="1"/>
  <c r="O38" i="16"/>
  <c r="S38" i="16" s="1"/>
  <c r="G38" i="16"/>
  <c r="K38" i="16" s="1"/>
  <c r="AI37" i="16"/>
  <c r="AE37" i="16"/>
  <c r="AA37" i="16"/>
  <c r="W37" i="16"/>
  <c r="S37" i="16"/>
  <c r="O37" i="16"/>
  <c r="K37" i="16"/>
  <c r="AJ37" i="16" s="1"/>
  <c r="G37" i="16"/>
  <c r="AE36" i="16"/>
  <c r="AI36" i="16" s="1"/>
  <c r="W36" i="16"/>
  <c r="AA36" i="16" s="1"/>
  <c r="O36" i="16"/>
  <c r="S36" i="16" s="1"/>
  <c r="G36" i="16"/>
  <c r="K36" i="16" s="1"/>
  <c r="AI35" i="16"/>
  <c r="AE35" i="16"/>
  <c r="AA35" i="16"/>
  <c r="W35" i="16"/>
  <c r="S35" i="16"/>
  <c r="O35" i="16"/>
  <c r="K35" i="16"/>
  <c r="AJ35" i="16" s="1"/>
  <c r="G35" i="16"/>
  <c r="AE34" i="16"/>
  <c r="AI34" i="16" s="1"/>
  <c r="W34" i="16"/>
  <c r="AA34" i="16" s="1"/>
  <c r="O34" i="16"/>
  <c r="S34" i="16" s="1"/>
  <c r="G34" i="16"/>
  <c r="K34" i="16" s="1"/>
  <c r="AI33" i="16"/>
  <c r="AE33" i="16"/>
  <c r="AA33" i="16"/>
  <c r="W33" i="16"/>
  <c r="S33" i="16"/>
  <c r="O33" i="16"/>
  <c r="K33" i="16"/>
  <c r="AJ33" i="16" s="1"/>
  <c r="G33" i="16"/>
  <c r="AE32" i="16"/>
  <c r="AI32" i="16" s="1"/>
  <c r="W32" i="16"/>
  <c r="AA32" i="16" s="1"/>
  <c r="O32" i="16"/>
  <c r="S32" i="16" s="1"/>
  <c r="G32" i="16"/>
  <c r="K32" i="16" s="1"/>
  <c r="AI31" i="16"/>
  <c r="AE31" i="16"/>
  <c r="AA31" i="16"/>
  <c r="W31" i="16"/>
  <c r="S31" i="16"/>
  <c r="O31" i="16"/>
  <c r="K31" i="16"/>
  <c r="AJ31" i="16" s="1"/>
  <c r="G31" i="16"/>
  <c r="AE30" i="16"/>
  <c r="AI30" i="16" s="1"/>
  <c r="W30" i="16"/>
  <c r="AA30" i="16" s="1"/>
  <c r="O30" i="16"/>
  <c r="S30" i="16" s="1"/>
  <c r="G30" i="16"/>
  <c r="K30" i="16" s="1"/>
  <c r="AI29" i="16"/>
  <c r="AE29" i="16"/>
  <c r="AA29" i="16"/>
  <c r="W29" i="16"/>
  <c r="S29" i="16"/>
  <c r="O29" i="16"/>
  <c r="K29" i="16"/>
  <c r="AJ29" i="16" s="1"/>
  <c r="G29" i="16"/>
  <c r="AE28" i="16"/>
  <c r="AI28" i="16" s="1"/>
  <c r="W28" i="16"/>
  <c r="AA28" i="16" s="1"/>
  <c r="O28" i="16"/>
  <c r="S28" i="16" s="1"/>
  <c r="G28" i="16"/>
  <c r="K28" i="16" s="1"/>
  <c r="AI27" i="16"/>
  <c r="AE27" i="16"/>
  <c r="AA27" i="16"/>
  <c r="W27" i="16"/>
  <c r="S27" i="16"/>
  <c r="O27" i="16"/>
  <c r="K27" i="16"/>
  <c r="AJ27" i="16" s="1"/>
  <c r="G27" i="16"/>
  <c r="AE26" i="16"/>
  <c r="AI26" i="16" s="1"/>
  <c r="W26" i="16"/>
  <c r="AA26" i="16" s="1"/>
  <c r="O26" i="16"/>
  <c r="S26" i="16" s="1"/>
  <c r="G26" i="16"/>
  <c r="K26" i="16" s="1"/>
  <c r="AI25" i="16"/>
  <c r="AE25" i="16"/>
  <c r="AA25" i="16"/>
  <c r="W25" i="16"/>
  <c r="S25" i="16"/>
  <c r="O25" i="16"/>
  <c r="K25" i="16"/>
  <c r="AJ25" i="16" s="1"/>
  <c r="G25" i="16"/>
  <c r="AE24" i="16"/>
  <c r="AI24" i="16" s="1"/>
  <c r="W24" i="16"/>
  <c r="AA24" i="16" s="1"/>
  <c r="O24" i="16"/>
  <c r="S24" i="16" s="1"/>
  <c r="G24" i="16"/>
  <c r="K24" i="16" s="1"/>
  <c r="AI23" i="16"/>
  <c r="AE23" i="16"/>
  <c r="AA23" i="16"/>
  <c r="W23" i="16"/>
  <c r="S23" i="16"/>
  <c r="O23" i="16"/>
  <c r="K23" i="16"/>
  <c r="AJ23" i="16" s="1"/>
  <c r="G23" i="16"/>
  <c r="AE22" i="16"/>
  <c r="AI22" i="16" s="1"/>
  <c r="W22" i="16"/>
  <c r="AA22" i="16" s="1"/>
  <c r="O22" i="16"/>
  <c r="S22" i="16" s="1"/>
  <c r="G22" i="16"/>
  <c r="K22" i="16" s="1"/>
  <c r="AI21" i="16"/>
  <c r="AE21" i="16"/>
  <c r="AA21" i="16"/>
  <c r="W21" i="16"/>
  <c r="S21" i="16"/>
  <c r="O21" i="16"/>
  <c r="K21" i="16"/>
  <c r="AJ21" i="16" s="1"/>
  <c r="G21" i="16"/>
  <c r="AE20" i="16"/>
  <c r="AI20" i="16" s="1"/>
  <c r="W20" i="16"/>
  <c r="AA20" i="16" s="1"/>
  <c r="O20" i="16"/>
  <c r="S20" i="16" s="1"/>
  <c r="G20" i="16"/>
  <c r="K20" i="16" s="1"/>
  <c r="AI19" i="16"/>
  <c r="AE19" i="16"/>
  <c r="AA19" i="16"/>
  <c r="W19" i="16"/>
  <c r="S19" i="16"/>
  <c r="O19" i="16"/>
  <c r="K19" i="16"/>
  <c r="AJ19" i="16" s="1"/>
  <c r="G19" i="16"/>
  <c r="AE18" i="16"/>
  <c r="AI18" i="16" s="1"/>
  <c r="W18" i="16"/>
  <c r="AA18" i="16" s="1"/>
  <c r="O18" i="16"/>
  <c r="S18" i="16" s="1"/>
  <c r="G18" i="16"/>
  <c r="K18" i="16" s="1"/>
  <c r="AI17" i="16"/>
  <c r="AE17" i="16"/>
  <c r="AA17" i="16"/>
  <c r="W17" i="16"/>
  <c r="S17" i="16"/>
  <c r="O17" i="16"/>
  <c r="K17" i="16"/>
  <c r="AJ17" i="16" s="1"/>
  <c r="G17" i="16"/>
  <c r="AE16" i="16"/>
  <c r="AI16" i="16" s="1"/>
  <c r="W16" i="16"/>
  <c r="AA16" i="16" s="1"/>
  <c r="O16" i="16"/>
  <c r="S16" i="16" s="1"/>
  <c r="G16" i="16"/>
  <c r="K16" i="16" s="1"/>
  <c r="AI15" i="16"/>
  <c r="AE15" i="16"/>
  <c r="AA15" i="16"/>
  <c r="W15" i="16"/>
  <c r="S15" i="16"/>
  <c r="O15" i="16"/>
  <c r="K15" i="16"/>
  <c r="AJ15" i="16" s="1"/>
  <c r="G15" i="16"/>
  <c r="AE14" i="16"/>
  <c r="AI14" i="16" s="1"/>
  <c r="W14" i="16"/>
  <c r="AA14" i="16" s="1"/>
  <c r="O14" i="16"/>
  <c r="S14" i="16" s="1"/>
  <c r="G14" i="16"/>
  <c r="K14" i="16" s="1"/>
  <c r="AI13" i="16"/>
  <c r="AE13" i="16"/>
  <c r="AA13" i="16"/>
  <c r="W13" i="16"/>
  <c r="S13" i="16"/>
  <c r="O13" i="16"/>
  <c r="K13" i="16"/>
  <c r="AJ13" i="16" s="1"/>
  <c r="G13" i="16"/>
  <c r="AE12" i="16"/>
  <c r="AI12" i="16" s="1"/>
  <c r="W12" i="16"/>
  <c r="AA12" i="16" s="1"/>
  <c r="O12" i="16"/>
  <c r="S12" i="16" s="1"/>
  <c r="G12" i="16"/>
  <c r="K12" i="16" s="1"/>
  <c r="AI11" i="16"/>
  <c r="AE11" i="16"/>
  <c r="AA11" i="16"/>
  <c r="P8" i="29" s="1"/>
  <c r="W11" i="16"/>
  <c r="O11" i="16"/>
  <c r="S11" i="16" s="1"/>
  <c r="O8" i="29" s="1"/>
  <c r="G11" i="16"/>
  <c r="K11" i="16" s="1"/>
  <c r="AI39" i="17"/>
  <c r="AE39" i="17"/>
  <c r="AA39" i="17"/>
  <c r="W39" i="17"/>
  <c r="S39" i="17"/>
  <c r="O39" i="17"/>
  <c r="K39" i="17"/>
  <c r="AJ39" i="17" s="1"/>
  <c r="G39" i="17"/>
  <c r="AI38" i="17"/>
  <c r="AE38" i="17"/>
  <c r="W38" i="17"/>
  <c r="AA38" i="17" s="1"/>
  <c r="O38" i="17"/>
  <c r="S38" i="17" s="1"/>
  <c r="G38" i="17"/>
  <c r="K38" i="17" s="1"/>
  <c r="AE37" i="17"/>
  <c r="AI37" i="17" s="1"/>
  <c r="AA37" i="17"/>
  <c r="W37" i="17"/>
  <c r="O37" i="17"/>
  <c r="S37" i="17" s="1"/>
  <c r="K37" i="17"/>
  <c r="G37" i="17"/>
  <c r="AE36" i="17"/>
  <c r="AI36" i="17" s="1"/>
  <c r="W36" i="17"/>
  <c r="AA36" i="17" s="1"/>
  <c r="O36" i="17"/>
  <c r="S36" i="17" s="1"/>
  <c r="G36" i="17"/>
  <c r="K36" i="17" s="1"/>
  <c r="AE35" i="17"/>
  <c r="AI35" i="17" s="1"/>
  <c r="AA35" i="17"/>
  <c r="W35" i="17"/>
  <c r="O35" i="17"/>
  <c r="S35" i="17" s="1"/>
  <c r="K35" i="17"/>
  <c r="G35" i="17"/>
  <c r="AE34" i="17"/>
  <c r="AI34" i="17" s="1"/>
  <c r="W34" i="17"/>
  <c r="AA34" i="17" s="1"/>
  <c r="O34" i="17"/>
  <c r="S34" i="17" s="1"/>
  <c r="G34" i="17"/>
  <c r="K34" i="17" s="1"/>
  <c r="AE33" i="17"/>
  <c r="AI33" i="17" s="1"/>
  <c r="AA33" i="17"/>
  <c r="W33" i="17"/>
  <c r="O33" i="17"/>
  <c r="S33" i="17" s="1"/>
  <c r="K33" i="17"/>
  <c r="G33" i="17"/>
  <c r="AE32" i="17"/>
  <c r="AI32" i="17" s="1"/>
  <c r="W32" i="17"/>
  <c r="AA32" i="17" s="1"/>
  <c r="O32" i="17"/>
  <c r="S32" i="17" s="1"/>
  <c r="G32" i="17"/>
  <c r="K32" i="17" s="1"/>
  <c r="AE31" i="17"/>
  <c r="AI31" i="17" s="1"/>
  <c r="AA31" i="17"/>
  <c r="W31" i="17"/>
  <c r="O31" i="17"/>
  <c r="S31" i="17" s="1"/>
  <c r="K31" i="17"/>
  <c r="G31" i="17"/>
  <c r="AE30" i="17"/>
  <c r="AI30" i="17" s="1"/>
  <c r="W30" i="17"/>
  <c r="AA30" i="17" s="1"/>
  <c r="O30" i="17"/>
  <c r="S30" i="17" s="1"/>
  <c r="G30" i="17"/>
  <c r="K30" i="17" s="1"/>
  <c r="AE29" i="17"/>
  <c r="AI29" i="17" s="1"/>
  <c r="AA29" i="17"/>
  <c r="W29" i="17"/>
  <c r="O29" i="17"/>
  <c r="S29" i="17" s="1"/>
  <c r="K29" i="17"/>
  <c r="G29" i="17"/>
  <c r="AE28" i="17"/>
  <c r="AI28" i="17" s="1"/>
  <c r="W28" i="17"/>
  <c r="AA28" i="17" s="1"/>
  <c r="O28" i="17"/>
  <c r="S28" i="17" s="1"/>
  <c r="G28" i="17"/>
  <c r="K28" i="17" s="1"/>
  <c r="AE27" i="17"/>
  <c r="AI27" i="17" s="1"/>
  <c r="AA27" i="17"/>
  <c r="W27" i="17"/>
  <c r="O27" i="17"/>
  <c r="S27" i="17" s="1"/>
  <c r="K27" i="17"/>
  <c r="G27" i="17"/>
  <c r="AE26" i="17"/>
  <c r="AI26" i="17" s="1"/>
  <c r="W26" i="17"/>
  <c r="AA26" i="17" s="1"/>
  <c r="O26" i="17"/>
  <c r="S26" i="17" s="1"/>
  <c r="G26" i="17"/>
  <c r="K26" i="17" s="1"/>
  <c r="AE25" i="17"/>
  <c r="AI25" i="17" s="1"/>
  <c r="AA25" i="17"/>
  <c r="W25" i="17"/>
  <c r="O25" i="17"/>
  <c r="S25" i="17" s="1"/>
  <c r="K25" i="17"/>
  <c r="G25" i="17"/>
  <c r="AE24" i="17"/>
  <c r="AI24" i="17" s="1"/>
  <c r="W24" i="17"/>
  <c r="AA24" i="17" s="1"/>
  <c r="O24" i="17"/>
  <c r="S24" i="17" s="1"/>
  <c r="G24" i="17"/>
  <c r="K24" i="17" s="1"/>
  <c r="AE23" i="17"/>
  <c r="AI23" i="17" s="1"/>
  <c r="AA23" i="17"/>
  <c r="W23" i="17"/>
  <c r="O23" i="17"/>
  <c r="S23" i="17" s="1"/>
  <c r="K23" i="17"/>
  <c r="G23" i="17"/>
  <c r="AE22" i="17"/>
  <c r="AI22" i="17" s="1"/>
  <c r="W22" i="17"/>
  <c r="AA22" i="17" s="1"/>
  <c r="O22" i="17"/>
  <c r="S22" i="17" s="1"/>
  <c r="G22" i="17"/>
  <c r="K22" i="17" s="1"/>
  <c r="AE21" i="17"/>
  <c r="AI21" i="17" s="1"/>
  <c r="AA21" i="17"/>
  <c r="W21" i="17"/>
  <c r="O21" i="17"/>
  <c r="S21" i="17" s="1"/>
  <c r="K21" i="17"/>
  <c r="G21" i="17"/>
  <c r="AE20" i="17"/>
  <c r="AI20" i="17" s="1"/>
  <c r="W20" i="17"/>
  <c r="AA20" i="17" s="1"/>
  <c r="O20" i="17"/>
  <c r="S20" i="17" s="1"/>
  <c r="G20" i="17"/>
  <c r="K20" i="17" s="1"/>
  <c r="AE19" i="17"/>
  <c r="AI19" i="17" s="1"/>
  <c r="AA19" i="17"/>
  <c r="W19" i="17"/>
  <c r="O19" i="17"/>
  <c r="S19" i="17" s="1"/>
  <c r="K19" i="17"/>
  <c r="G19" i="17"/>
  <c r="AE18" i="17"/>
  <c r="AI18" i="17" s="1"/>
  <c r="W18" i="17"/>
  <c r="AA18" i="17" s="1"/>
  <c r="O18" i="17"/>
  <c r="S18" i="17" s="1"/>
  <c r="G18" i="17"/>
  <c r="K18" i="17" s="1"/>
  <c r="AE17" i="17"/>
  <c r="AI17" i="17" s="1"/>
  <c r="AA17" i="17"/>
  <c r="W17" i="17"/>
  <c r="O17" i="17"/>
  <c r="S17" i="17" s="1"/>
  <c r="K17" i="17"/>
  <c r="G17" i="17"/>
  <c r="AE16" i="17"/>
  <c r="AI16" i="17" s="1"/>
  <c r="W16" i="17"/>
  <c r="AA16" i="17" s="1"/>
  <c r="O16" i="17"/>
  <c r="S16" i="17" s="1"/>
  <c r="G16" i="17"/>
  <c r="K16" i="17" s="1"/>
  <c r="AE15" i="17"/>
  <c r="AI15" i="17" s="1"/>
  <c r="AA15" i="17"/>
  <c r="W15" i="17"/>
  <c r="O15" i="17"/>
  <c r="S15" i="17" s="1"/>
  <c r="K15" i="17"/>
  <c r="G15" i="17"/>
  <c r="AE14" i="17"/>
  <c r="AI14" i="17" s="1"/>
  <c r="W14" i="17"/>
  <c r="AA14" i="17" s="1"/>
  <c r="O14" i="17"/>
  <c r="S14" i="17" s="1"/>
  <c r="G14" i="17"/>
  <c r="K14" i="17" s="1"/>
  <c r="AE13" i="17"/>
  <c r="AI13" i="17" s="1"/>
  <c r="AA13" i="17"/>
  <c r="W13" i="17"/>
  <c r="O13" i="17"/>
  <c r="S13" i="17" s="1"/>
  <c r="K13" i="17"/>
  <c r="G13" i="17"/>
  <c r="AE12" i="17"/>
  <c r="AI12" i="17" s="1"/>
  <c r="W12" i="17"/>
  <c r="AA12" i="17" s="1"/>
  <c r="O12" i="17"/>
  <c r="S12" i="17" s="1"/>
  <c r="G12" i="17"/>
  <c r="K12" i="17" s="1"/>
  <c r="AE11" i="17"/>
  <c r="AI11" i="17" s="1"/>
  <c r="AA11" i="17"/>
  <c r="W11" i="17"/>
  <c r="O11" i="17"/>
  <c r="S11" i="17" s="1"/>
  <c r="K11" i="17"/>
  <c r="G11" i="17"/>
  <c r="AE38" i="18"/>
  <c r="AI38" i="18" s="1"/>
  <c r="W38" i="18"/>
  <c r="AA38" i="18" s="1"/>
  <c r="O38" i="18"/>
  <c r="S38" i="18" s="1"/>
  <c r="G38" i="18"/>
  <c r="K38" i="18" s="1"/>
  <c r="AE37" i="18"/>
  <c r="AI37" i="18" s="1"/>
  <c r="AA37" i="18"/>
  <c r="W37" i="18"/>
  <c r="O37" i="18"/>
  <c r="S37" i="18" s="1"/>
  <c r="K37" i="18"/>
  <c r="G37" i="18"/>
  <c r="AE36" i="18"/>
  <c r="AI36" i="18" s="1"/>
  <c r="W36" i="18"/>
  <c r="AA36" i="18" s="1"/>
  <c r="O36" i="18"/>
  <c r="S36" i="18" s="1"/>
  <c r="G36" i="18"/>
  <c r="K36" i="18" s="1"/>
  <c r="AI35" i="18"/>
  <c r="AE35" i="18"/>
  <c r="W35" i="18"/>
  <c r="AA35" i="18" s="1"/>
  <c r="S35" i="18"/>
  <c r="O35" i="18"/>
  <c r="G35" i="18"/>
  <c r="K35" i="18" s="1"/>
  <c r="AE34" i="18"/>
  <c r="AI34" i="18" s="1"/>
  <c r="W34" i="18"/>
  <c r="AA34" i="18" s="1"/>
  <c r="O34" i="18"/>
  <c r="S34" i="18" s="1"/>
  <c r="G34" i="18"/>
  <c r="K34" i="18" s="1"/>
  <c r="AE33" i="18"/>
  <c r="AI33" i="18" s="1"/>
  <c r="AA33" i="18"/>
  <c r="W33" i="18"/>
  <c r="O33" i="18"/>
  <c r="S33" i="18" s="1"/>
  <c r="K33" i="18"/>
  <c r="G33" i="18"/>
  <c r="AE32" i="18"/>
  <c r="AI32" i="18" s="1"/>
  <c r="W32" i="18"/>
  <c r="AA32" i="18" s="1"/>
  <c r="O32" i="18"/>
  <c r="S32" i="18" s="1"/>
  <c r="G32" i="18"/>
  <c r="K32" i="18" s="1"/>
  <c r="AI31" i="18"/>
  <c r="AE31" i="18"/>
  <c r="W31" i="18"/>
  <c r="AA31" i="18" s="1"/>
  <c r="S31" i="18"/>
  <c r="O31" i="18"/>
  <c r="G31" i="18"/>
  <c r="K31" i="18" s="1"/>
  <c r="AE30" i="18"/>
  <c r="AI30" i="18" s="1"/>
  <c r="W30" i="18"/>
  <c r="AA30" i="18" s="1"/>
  <c r="O30" i="18"/>
  <c r="S30" i="18" s="1"/>
  <c r="G30" i="18"/>
  <c r="K30" i="18" s="1"/>
  <c r="AE29" i="18"/>
  <c r="AI29" i="18" s="1"/>
  <c r="AA29" i="18"/>
  <c r="W29" i="18"/>
  <c r="O29" i="18"/>
  <c r="S29" i="18" s="1"/>
  <c r="K29" i="18"/>
  <c r="G29" i="18"/>
  <c r="AE28" i="18"/>
  <c r="AI28" i="18" s="1"/>
  <c r="W28" i="18"/>
  <c r="AA28" i="18" s="1"/>
  <c r="O28" i="18"/>
  <c r="S28" i="18" s="1"/>
  <c r="G28" i="18"/>
  <c r="K28" i="18" s="1"/>
  <c r="AI27" i="18"/>
  <c r="AE27" i="18"/>
  <c r="W27" i="18"/>
  <c r="AA27" i="18" s="1"/>
  <c r="S27" i="18"/>
  <c r="O27" i="18"/>
  <c r="G27" i="18"/>
  <c r="K27" i="18" s="1"/>
  <c r="AE26" i="18"/>
  <c r="AI26" i="18" s="1"/>
  <c r="W26" i="18"/>
  <c r="AA26" i="18" s="1"/>
  <c r="O26" i="18"/>
  <c r="S26" i="18" s="1"/>
  <c r="G26" i="18"/>
  <c r="K26" i="18" s="1"/>
  <c r="AE25" i="18"/>
  <c r="AI25" i="18" s="1"/>
  <c r="AA25" i="18"/>
  <c r="W25" i="18"/>
  <c r="O25" i="18"/>
  <c r="S25" i="18" s="1"/>
  <c r="K25" i="18"/>
  <c r="AJ25" i="18" s="1"/>
  <c r="G25" i="18"/>
  <c r="AE24" i="18"/>
  <c r="AI24" i="18" s="1"/>
  <c r="AA24" i="18"/>
  <c r="W24" i="18"/>
  <c r="O24" i="18"/>
  <c r="S24" i="18" s="1"/>
  <c r="G24" i="18"/>
  <c r="K24" i="18" s="1"/>
  <c r="AJ24" i="18" s="1"/>
  <c r="AI23" i="18"/>
  <c r="AE23" i="18"/>
  <c r="W23" i="18"/>
  <c r="AA23" i="18" s="1"/>
  <c r="S23" i="18"/>
  <c r="O23" i="18"/>
  <c r="G23" i="18"/>
  <c r="K23" i="18" s="1"/>
  <c r="AJ23" i="18" s="1"/>
  <c r="AI22" i="18"/>
  <c r="AE22" i="18"/>
  <c r="W22" i="18"/>
  <c r="AA22" i="18" s="1"/>
  <c r="S22" i="18"/>
  <c r="O22" i="18"/>
  <c r="G22" i="18"/>
  <c r="K22" i="18" s="1"/>
  <c r="AE21" i="18"/>
  <c r="AI21" i="18" s="1"/>
  <c r="AA21" i="18"/>
  <c r="W21" i="18"/>
  <c r="O21" i="18"/>
  <c r="S21" i="18" s="1"/>
  <c r="K21" i="18"/>
  <c r="G21" i="18"/>
  <c r="AE20" i="18"/>
  <c r="AI20" i="18" s="1"/>
  <c r="W20" i="18"/>
  <c r="AA20" i="18" s="1"/>
  <c r="O20" i="18"/>
  <c r="S20" i="18" s="1"/>
  <c r="K20" i="18"/>
  <c r="G20" i="18"/>
  <c r="AI19" i="18"/>
  <c r="AE19" i="18"/>
  <c r="W19" i="18"/>
  <c r="AA19" i="18" s="1"/>
  <c r="S19" i="18"/>
  <c r="O19" i="18"/>
  <c r="G19" i="18"/>
  <c r="K19" i="18" s="1"/>
  <c r="AE18" i="18"/>
  <c r="AI18" i="18" s="1"/>
  <c r="W18" i="18"/>
  <c r="AA18" i="18" s="1"/>
  <c r="O18" i="18"/>
  <c r="S18" i="18" s="1"/>
  <c r="G18" i="18"/>
  <c r="K18" i="18" s="1"/>
  <c r="AE17" i="18"/>
  <c r="AI17" i="18" s="1"/>
  <c r="AA17" i="18"/>
  <c r="W17" i="18"/>
  <c r="O17" i="18"/>
  <c r="S17" i="18" s="1"/>
  <c r="K17" i="18"/>
  <c r="G17" i="18"/>
  <c r="AE16" i="18"/>
  <c r="AI16" i="18" s="1"/>
  <c r="W16" i="18"/>
  <c r="AA16" i="18" s="1"/>
  <c r="O16" i="18"/>
  <c r="S16" i="18" s="1"/>
  <c r="G16" i="18"/>
  <c r="K16" i="18" s="1"/>
  <c r="AJ16" i="18" s="1"/>
  <c r="AI15" i="18"/>
  <c r="AE15" i="18"/>
  <c r="AA15" i="18"/>
  <c r="W15" i="18"/>
  <c r="S15" i="18"/>
  <c r="O15" i="18"/>
  <c r="K15" i="18"/>
  <c r="AJ15" i="18" s="1"/>
  <c r="G15" i="18"/>
  <c r="AI14" i="18"/>
  <c r="AE14" i="18"/>
  <c r="W14" i="18"/>
  <c r="AA14" i="18" s="1"/>
  <c r="O14" i="18"/>
  <c r="S14" i="18" s="1"/>
  <c r="AJ14" i="18" s="1"/>
  <c r="G14" i="18"/>
  <c r="K14" i="18" s="1"/>
  <c r="AI13" i="18"/>
  <c r="AE13" i="18"/>
  <c r="AA13" i="18"/>
  <c r="W13" i="18"/>
  <c r="S13" i="18"/>
  <c r="O13" i="18"/>
  <c r="K13" i="18"/>
  <c r="G13" i="18"/>
  <c r="AE12" i="18"/>
  <c r="AI12" i="18" s="1"/>
  <c r="AA12" i="18"/>
  <c r="W12" i="18"/>
  <c r="O12" i="18"/>
  <c r="S12" i="18" s="1"/>
  <c r="G12" i="18"/>
  <c r="K12" i="18" s="1"/>
  <c r="AJ12" i="18" s="1"/>
  <c r="AI11" i="18"/>
  <c r="AE11" i="18"/>
  <c r="AA11" i="18"/>
  <c r="W11" i="18"/>
  <c r="S11" i="18"/>
  <c r="O11" i="18"/>
  <c r="K11" i="18"/>
  <c r="AJ11" i="18" s="1"/>
  <c r="G11" i="18"/>
  <c r="AE37" i="25"/>
  <c r="AI37" i="25" s="1"/>
  <c r="W37" i="25"/>
  <c r="AA37" i="25" s="1"/>
  <c r="O37" i="25"/>
  <c r="S37" i="25" s="1"/>
  <c r="G37" i="25"/>
  <c r="K37" i="25" s="1"/>
  <c r="AE36" i="25"/>
  <c r="AI36" i="25" s="1"/>
  <c r="W36" i="25"/>
  <c r="AA36" i="25" s="1"/>
  <c r="O36" i="25"/>
  <c r="S36" i="25" s="1"/>
  <c r="K36" i="25"/>
  <c r="G36" i="25"/>
  <c r="AE35" i="25"/>
  <c r="AI35" i="25" s="1"/>
  <c r="AA35" i="25"/>
  <c r="W35" i="25"/>
  <c r="O35" i="25"/>
  <c r="S35" i="25" s="1"/>
  <c r="G35" i="25"/>
  <c r="K35" i="25" s="1"/>
  <c r="AJ35" i="25" s="1"/>
  <c r="AI34" i="25"/>
  <c r="AE34" i="25"/>
  <c r="W34" i="25"/>
  <c r="AA34" i="25" s="1"/>
  <c r="S34" i="25"/>
  <c r="O34" i="25"/>
  <c r="G34" i="25"/>
  <c r="K34" i="25" s="1"/>
  <c r="AE33" i="25"/>
  <c r="AI33" i="25" s="1"/>
  <c r="W33" i="25"/>
  <c r="AA33" i="25" s="1"/>
  <c r="O33" i="25"/>
  <c r="S33" i="25" s="1"/>
  <c r="G33" i="25"/>
  <c r="K33" i="25" s="1"/>
  <c r="AE32" i="25"/>
  <c r="AI32" i="25" s="1"/>
  <c r="W32" i="25"/>
  <c r="AA32" i="25" s="1"/>
  <c r="O32" i="25"/>
  <c r="S32" i="25" s="1"/>
  <c r="K32" i="25"/>
  <c r="G32" i="25"/>
  <c r="AE31" i="25"/>
  <c r="AI31" i="25" s="1"/>
  <c r="AA31" i="25"/>
  <c r="W31" i="25"/>
  <c r="O31" i="25"/>
  <c r="S31" i="25" s="1"/>
  <c r="G31" i="25"/>
  <c r="K31" i="25" s="1"/>
  <c r="AJ31" i="25" s="1"/>
  <c r="AI30" i="25"/>
  <c r="AE30" i="25"/>
  <c r="W30" i="25"/>
  <c r="AA30" i="25" s="1"/>
  <c r="S30" i="25"/>
  <c r="O30" i="25"/>
  <c r="G30" i="25"/>
  <c r="K30" i="25" s="1"/>
  <c r="AE29" i="25"/>
  <c r="AI29" i="25" s="1"/>
  <c r="W29" i="25"/>
  <c r="AA29" i="25" s="1"/>
  <c r="O29" i="25"/>
  <c r="S29" i="25" s="1"/>
  <c r="G29" i="25"/>
  <c r="K29" i="25" s="1"/>
  <c r="AE28" i="25"/>
  <c r="AI28" i="25" s="1"/>
  <c r="W28" i="25"/>
  <c r="AA28" i="25" s="1"/>
  <c r="O28" i="25"/>
  <c r="S28" i="25" s="1"/>
  <c r="K28" i="25"/>
  <c r="G28" i="25"/>
  <c r="AE27" i="25"/>
  <c r="AI27" i="25" s="1"/>
  <c r="AA27" i="25"/>
  <c r="W27" i="25"/>
  <c r="O27" i="25"/>
  <c r="S27" i="25" s="1"/>
  <c r="G27" i="25"/>
  <c r="K27" i="25" s="1"/>
  <c r="AJ27" i="25" s="1"/>
  <c r="AI26" i="25"/>
  <c r="AE26" i="25"/>
  <c r="W26" i="25"/>
  <c r="AA26" i="25" s="1"/>
  <c r="S26" i="25"/>
  <c r="O26" i="25"/>
  <c r="G26" i="25"/>
  <c r="K26" i="25" s="1"/>
  <c r="AE25" i="25"/>
  <c r="AI25" i="25" s="1"/>
  <c r="W25" i="25"/>
  <c r="AA25" i="25" s="1"/>
  <c r="O25" i="25"/>
  <c r="S25" i="25" s="1"/>
  <c r="G25" i="25"/>
  <c r="K25" i="25" s="1"/>
  <c r="AE24" i="25"/>
  <c r="AI24" i="25" s="1"/>
  <c r="W24" i="25"/>
  <c r="AA24" i="25" s="1"/>
  <c r="O24" i="25"/>
  <c r="S24" i="25" s="1"/>
  <c r="K24" i="25"/>
  <c r="G24" i="25"/>
  <c r="AE23" i="25"/>
  <c r="AI23" i="25" s="1"/>
  <c r="AA23" i="25"/>
  <c r="W23" i="25"/>
  <c r="O23" i="25"/>
  <c r="S23" i="25" s="1"/>
  <c r="G23" i="25"/>
  <c r="K23" i="25" s="1"/>
  <c r="AJ23" i="25" s="1"/>
  <c r="AI22" i="25"/>
  <c r="AE22" i="25"/>
  <c r="W22" i="25"/>
  <c r="AA22" i="25" s="1"/>
  <c r="S22" i="25"/>
  <c r="O22" i="25"/>
  <c r="G22" i="25"/>
  <c r="K22" i="25" s="1"/>
  <c r="AE21" i="25"/>
  <c r="AI21" i="25" s="1"/>
  <c r="W21" i="25"/>
  <c r="AA21" i="25" s="1"/>
  <c r="O21" i="25"/>
  <c r="S21" i="25" s="1"/>
  <c r="G21" i="25"/>
  <c r="K21" i="25" s="1"/>
  <c r="AE20" i="25"/>
  <c r="AI20" i="25" s="1"/>
  <c r="W20" i="25"/>
  <c r="AA20" i="25" s="1"/>
  <c r="O20" i="25"/>
  <c r="S20" i="25" s="1"/>
  <c r="K20" i="25"/>
  <c r="G20" i="25"/>
  <c r="AE19" i="25"/>
  <c r="AI19" i="25" s="1"/>
  <c r="AA19" i="25"/>
  <c r="W19" i="25"/>
  <c r="O19" i="25"/>
  <c r="S19" i="25" s="1"/>
  <c r="G19" i="25"/>
  <c r="K19" i="25" s="1"/>
  <c r="AJ19" i="25" s="1"/>
  <c r="AI18" i="25"/>
  <c r="AE18" i="25"/>
  <c r="W18" i="25"/>
  <c r="AA18" i="25" s="1"/>
  <c r="S18" i="25"/>
  <c r="O18" i="25"/>
  <c r="G18" i="25"/>
  <c r="K18" i="25" s="1"/>
  <c r="AE17" i="25"/>
  <c r="AI17" i="25" s="1"/>
  <c r="W17" i="25"/>
  <c r="AA17" i="25" s="1"/>
  <c r="O17" i="25"/>
  <c r="S17" i="25" s="1"/>
  <c r="G17" i="25"/>
  <c r="K17" i="25" s="1"/>
  <c r="AE16" i="25"/>
  <c r="AI16" i="25" s="1"/>
  <c r="W16" i="25"/>
  <c r="AA16" i="25" s="1"/>
  <c r="O16" i="25"/>
  <c r="S16" i="25" s="1"/>
  <c r="K16" i="25"/>
  <c r="G16" i="25"/>
  <c r="AE15" i="25"/>
  <c r="AI15" i="25" s="1"/>
  <c r="AA15" i="25"/>
  <c r="W15" i="25"/>
  <c r="O15" i="25"/>
  <c r="S15" i="25" s="1"/>
  <c r="G15" i="25"/>
  <c r="K15" i="25" s="1"/>
  <c r="AJ15" i="25" s="1"/>
  <c r="AI14" i="25"/>
  <c r="AE14" i="25"/>
  <c r="W14" i="25"/>
  <c r="AA14" i="25" s="1"/>
  <c r="S14" i="25"/>
  <c r="O14" i="25"/>
  <c r="G14" i="25"/>
  <c r="K14" i="25" s="1"/>
  <c r="AE13" i="25"/>
  <c r="AI13" i="25" s="1"/>
  <c r="W13" i="25"/>
  <c r="AA13" i="25" s="1"/>
  <c r="O13" i="25"/>
  <c r="S13" i="25" s="1"/>
  <c r="G13" i="25"/>
  <c r="K13" i="25" s="1"/>
  <c r="AE12" i="25"/>
  <c r="AI12" i="25" s="1"/>
  <c r="W12" i="25"/>
  <c r="AA12" i="25" s="1"/>
  <c r="O12" i="25"/>
  <c r="S12" i="25" s="1"/>
  <c r="K12" i="25"/>
  <c r="G12" i="25"/>
  <c r="AE11" i="25"/>
  <c r="AI11" i="25" s="1"/>
  <c r="AA11" i="25"/>
  <c r="W11" i="25"/>
  <c r="O11" i="25"/>
  <c r="S11" i="25" s="1"/>
  <c r="G11" i="25"/>
  <c r="K11" i="25" s="1"/>
  <c r="AJ11" i="25" s="1"/>
  <c r="AI37" i="10"/>
  <c r="AE37" i="10"/>
  <c r="AA37" i="10"/>
  <c r="W37" i="10"/>
  <c r="S37" i="10"/>
  <c r="O37" i="10"/>
  <c r="K37" i="10"/>
  <c r="AJ37" i="10" s="1"/>
  <c r="G37" i="10"/>
  <c r="AE36" i="10"/>
  <c r="AI36" i="10" s="1"/>
  <c r="AA36" i="10"/>
  <c r="W36" i="10"/>
  <c r="O36" i="10"/>
  <c r="S36" i="10" s="1"/>
  <c r="K36" i="10"/>
  <c r="G36" i="10"/>
  <c r="AI35" i="10"/>
  <c r="AE35" i="10"/>
  <c r="AA35" i="10"/>
  <c r="W35" i="10"/>
  <c r="S35" i="10"/>
  <c r="O35" i="10"/>
  <c r="K35" i="10"/>
  <c r="AJ35" i="10" s="1"/>
  <c r="G35" i="10"/>
  <c r="AI34" i="10"/>
  <c r="AE34" i="10"/>
  <c r="W34" i="10"/>
  <c r="AA34" i="10" s="1"/>
  <c r="S34" i="10"/>
  <c r="O34" i="10"/>
  <c r="G34" i="10"/>
  <c r="K34" i="10" s="1"/>
  <c r="AJ34" i="10" s="1"/>
  <c r="AI33" i="10"/>
  <c r="AE33" i="10"/>
  <c r="AA33" i="10"/>
  <c r="W33" i="10"/>
  <c r="S33" i="10"/>
  <c r="O33" i="10"/>
  <c r="K33" i="10"/>
  <c r="AJ33" i="10" s="1"/>
  <c r="G33" i="10"/>
  <c r="AE32" i="10"/>
  <c r="AI32" i="10" s="1"/>
  <c r="AA32" i="10"/>
  <c r="W32" i="10"/>
  <c r="O32" i="10"/>
  <c r="S32" i="10" s="1"/>
  <c r="G32" i="10"/>
  <c r="K32" i="10" s="1"/>
  <c r="AI31" i="10"/>
  <c r="AE31" i="10"/>
  <c r="AA31" i="10"/>
  <c r="W31" i="10"/>
  <c r="S31" i="10"/>
  <c r="O31" i="10"/>
  <c r="K31" i="10"/>
  <c r="AJ31" i="10" s="1"/>
  <c r="G31" i="10"/>
  <c r="AE30" i="10"/>
  <c r="AI30" i="10" s="1"/>
  <c r="W30" i="10"/>
  <c r="AA30" i="10" s="1"/>
  <c r="O30" i="10"/>
  <c r="S30" i="10" s="1"/>
  <c r="G30" i="10"/>
  <c r="K30" i="10" s="1"/>
  <c r="AI29" i="10"/>
  <c r="AE29" i="10"/>
  <c r="AA29" i="10"/>
  <c r="W29" i="10"/>
  <c r="S29" i="10"/>
  <c r="O29" i="10"/>
  <c r="K29" i="10"/>
  <c r="AJ29" i="10" s="1"/>
  <c r="G29" i="10"/>
  <c r="AE28" i="10"/>
  <c r="AI28" i="10" s="1"/>
  <c r="W28" i="10"/>
  <c r="AA28" i="10" s="1"/>
  <c r="O28" i="10"/>
  <c r="S28" i="10" s="1"/>
  <c r="G28" i="10"/>
  <c r="K28" i="10" s="1"/>
  <c r="AI27" i="10"/>
  <c r="AE27" i="10"/>
  <c r="AA27" i="10"/>
  <c r="W27" i="10"/>
  <c r="S27" i="10"/>
  <c r="O27" i="10"/>
  <c r="K27" i="10"/>
  <c r="AJ27" i="10" s="1"/>
  <c r="G27" i="10"/>
  <c r="AE26" i="10"/>
  <c r="AI26" i="10" s="1"/>
  <c r="W26" i="10"/>
  <c r="AA26" i="10" s="1"/>
  <c r="O26" i="10"/>
  <c r="S26" i="10" s="1"/>
  <c r="G26" i="10"/>
  <c r="K26" i="10" s="1"/>
  <c r="AK25" i="10"/>
  <c r="AI25" i="10"/>
  <c r="AE25" i="10"/>
  <c r="AA25" i="10"/>
  <c r="W25" i="10"/>
  <c r="S25" i="10"/>
  <c r="O25" i="10"/>
  <c r="K25" i="10"/>
  <c r="AJ25" i="10" s="1"/>
  <c r="AL25" i="10" s="1"/>
  <c r="G25" i="10"/>
  <c r="AE24" i="10"/>
  <c r="AI24" i="10" s="1"/>
  <c r="W24" i="10"/>
  <c r="AA24" i="10" s="1"/>
  <c r="O24" i="10"/>
  <c r="S24" i="10" s="1"/>
  <c r="G24" i="10"/>
  <c r="K24" i="10" s="1"/>
  <c r="AJ24" i="10" s="1"/>
  <c r="AI23" i="10"/>
  <c r="AE23" i="10"/>
  <c r="AA23" i="10"/>
  <c r="W23" i="10"/>
  <c r="S23" i="10"/>
  <c r="O23" i="10"/>
  <c r="K23" i="10"/>
  <c r="G23" i="10"/>
  <c r="AE22" i="10"/>
  <c r="AI22" i="10" s="1"/>
  <c r="W22" i="10"/>
  <c r="AA22" i="10" s="1"/>
  <c r="O22" i="10"/>
  <c r="S22" i="10" s="1"/>
  <c r="G22" i="10"/>
  <c r="K22" i="10" s="1"/>
  <c r="AI21" i="10"/>
  <c r="AE21" i="10"/>
  <c r="AA21" i="10"/>
  <c r="W21" i="10"/>
  <c r="S21" i="10"/>
  <c r="O21" i="10"/>
  <c r="K21" i="10"/>
  <c r="AJ21" i="10" s="1"/>
  <c r="AL21" i="10" s="1"/>
  <c r="G21" i="10"/>
  <c r="AE20" i="10"/>
  <c r="AI20" i="10" s="1"/>
  <c r="W20" i="10"/>
  <c r="AA20" i="10" s="1"/>
  <c r="O20" i="10"/>
  <c r="S20" i="10" s="1"/>
  <c r="G20" i="10"/>
  <c r="K20" i="10" s="1"/>
  <c r="AJ20" i="10" s="1"/>
  <c r="AI19" i="10"/>
  <c r="AE19" i="10"/>
  <c r="W19" i="10"/>
  <c r="AA19" i="10" s="1"/>
  <c r="S19" i="10"/>
  <c r="O19" i="10"/>
  <c r="G19" i="10"/>
  <c r="K19" i="10" s="1"/>
  <c r="AE18" i="10"/>
  <c r="AI18" i="10" s="1"/>
  <c r="W18" i="10"/>
  <c r="AA18" i="10" s="1"/>
  <c r="O18" i="10"/>
  <c r="S18" i="10" s="1"/>
  <c r="G18" i="10"/>
  <c r="K18" i="10" s="1"/>
  <c r="AE17" i="10"/>
  <c r="AI17" i="10" s="1"/>
  <c r="AA17" i="10"/>
  <c r="W17" i="10"/>
  <c r="O17" i="10"/>
  <c r="S17" i="10" s="1"/>
  <c r="K17" i="10"/>
  <c r="AJ17" i="10" s="1"/>
  <c r="AL17" i="10" s="1"/>
  <c r="G17" i="10"/>
  <c r="AE16" i="10"/>
  <c r="AI16" i="10" s="1"/>
  <c r="W16" i="10"/>
  <c r="AA16" i="10" s="1"/>
  <c r="O16" i="10"/>
  <c r="S16" i="10" s="1"/>
  <c r="G16" i="10"/>
  <c r="K16" i="10" s="1"/>
  <c r="AJ16" i="10" s="1"/>
  <c r="AI15" i="10"/>
  <c r="AE15" i="10"/>
  <c r="W15" i="10"/>
  <c r="AA15" i="10" s="1"/>
  <c r="S15" i="10"/>
  <c r="O15" i="10"/>
  <c r="G15" i="10"/>
  <c r="K15" i="10" s="1"/>
  <c r="AJ15" i="10" s="1"/>
  <c r="AE14" i="10"/>
  <c r="AI14" i="10" s="1"/>
  <c r="W14" i="10"/>
  <c r="AA14" i="10" s="1"/>
  <c r="O14" i="10"/>
  <c r="S14" i="10" s="1"/>
  <c r="G14" i="10"/>
  <c r="K14" i="10" s="1"/>
  <c r="AE13" i="10"/>
  <c r="AI13" i="10" s="1"/>
  <c r="AA13" i="10"/>
  <c r="W13" i="10"/>
  <c r="O13" i="10"/>
  <c r="S13" i="10" s="1"/>
  <c r="K13" i="10"/>
  <c r="G13" i="10"/>
  <c r="AE12" i="10"/>
  <c r="AI12" i="10" s="1"/>
  <c r="W12" i="10"/>
  <c r="AA12" i="10" s="1"/>
  <c r="O12" i="10"/>
  <c r="S12" i="10" s="1"/>
  <c r="G12" i="10"/>
  <c r="K12" i="10" s="1"/>
  <c r="AJ12" i="10" s="1"/>
  <c r="AE11" i="10"/>
  <c r="AI11" i="10" s="1"/>
  <c r="W11" i="10"/>
  <c r="AA11" i="10" s="1"/>
  <c r="O11" i="10"/>
  <c r="S11" i="10" s="1"/>
  <c r="G11" i="10"/>
  <c r="K11" i="10" s="1"/>
  <c r="R8" i="30" s="1"/>
  <c r="AJ13" i="25" l="1"/>
  <c r="AJ29" i="25"/>
  <c r="AJ25" i="25"/>
  <c r="AJ37" i="25"/>
  <c r="AK37" i="25" s="1"/>
  <c r="AJ17" i="25"/>
  <c r="AJ21" i="25"/>
  <c r="AJ33" i="25"/>
  <c r="AJ11" i="16"/>
  <c r="N8" i="29"/>
  <c r="R8" i="29" s="1"/>
  <c r="Q8" i="28"/>
  <c r="P8" i="28"/>
  <c r="O8" i="28"/>
  <c r="T8" i="30"/>
  <c r="S8" i="30"/>
  <c r="AJ11" i="10"/>
  <c r="AL11" i="10" s="1"/>
  <c r="N8" i="28"/>
  <c r="R8" i="28" s="1"/>
  <c r="AJ11" i="17"/>
  <c r="AK11" i="17" s="1"/>
  <c r="AJ13" i="17"/>
  <c r="AJ15" i="17"/>
  <c r="AJ17" i="17"/>
  <c r="AL17" i="17" s="1"/>
  <c r="AJ19" i="17"/>
  <c r="AL19" i="17" s="1"/>
  <c r="AJ21" i="17"/>
  <c r="AJ23" i="17"/>
  <c r="AJ25" i="17"/>
  <c r="AL25" i="17" s="1"/>
  <c r="AJ27" i="17"/>
  <c r="AL27" i="17" s="1"/>
  <c r="AJ29" i="17"/>
  <c r="AJ31" i="17"/>
  <c r="AJ33" i="17"/>
  <c r="AL33" i="17" s="1"/>
  <c r="AJ35" i="17"/>
  <c r="AL35" i="17" s="1"/>
  <c r="AJ37" i="17"/>
  <c r="AK11" i="16"/>
  <c r="AL11" i="16"/>
  <c r="AL17" i="16"/>
  <c r="AK17" i="16"/>
  <c r="AL21" i="16"/>
  <c r="AK21" i="16"/>
  <c r="AL25" i="16"/>
  <c r="AK25" i="16"/>
  <c r="AL31" i="16"/>
  <c r="AK31" i="16"/>
  <c r="AL37" i="16"/>
  <c r="AK37" i="16"/>
  <c r="AL13" i="16"/>
  <c r="AK13" i="16"/>
  <c r="AL23" i="16"/>
  <c r="AK23" i="16"/>
  <c r="AK27" i="16"/>
  <c r="AL27" i="16"/>
  <c r="AL33" i="16"/>
  <c r="AK33" i="16"/>
  <c r="AL39" i="16"/>
  <c r="AK39" i="16"/>
  <c r="AK15" i="16"/>
  <c r="AL15" i="16"/>
  <c r="AK19" i="16"/>
  <c r="AL19" i="16"/>
  <c r="AL29" i="16"/>
  <c r="AK29" i="16"/>
  <c r="AL35" i="16"/>
  <c r="AK35" i="16"/>
  <c r="AJ12" i="16"/>
  <c r="AJ14" i="16"/>
  <c r="AJ16" i="16"/>
  <c r="AJ18" i="16"/>
  <c r="AJ20" i="16"/>
  <c r="AJ22" i="16"/>
  <c r="AJ24" i="16"/>
  <c r="AJ26" i="16"/>
  <c r="AJ28" i="16"/>
  <c r="AJ30" i="16"/>
  <c r="AJ32" i="16"/>
  <c r="AJ34" i="16"/>
  <c r="AJ36" i="16"/>
  <c r="AJ38" i="16"/>
  <c r="AL39" i="17"/>
  <c r="AK39" i="17"/>
  <c r="AJ12" i="17"/>
  <c r="AJ14" i="17"/>
  <c r="AJ16" i="17"/>
  <c r="AJ18" i="17"/>
  <c r="AJ20" i="17"/>
  <c r="AJ22" i="17"/>
  <c r="AJ24" i="17"/>
  <c r="AJ26" i="17"/>
  <c r="AJ28" i="17"/>
  <c r="AJ30" i="17"/>
  <c r="AJ32" i="17"/>
  <c r="AJ34" i="17"/>
  <c r="AJ36" i="17"/>
  <c r="AJ38" i="17"/>
  <c r="AL11" i="17"/>
  <c r="AL13" i="17"/>
  <c r="AK13" i="17"/>
  <c r="AL15" i="17"/>
  <c r="AK15" i="17"/>
  <c r="AK19" i="17"/>
  <c r="AL21" i="17"/>
  <c r="AK21" i="17"/>
  <c r="AL23" i="17"/>
  <c r="AK23" i="17"/>
  <c r="AK27" i="17"/>
  <c r="AL29" i="17"/>
  <c r="AK29" i="17"/>
  <c r="AL31" i="17"/>
  <c r="AK31" i="17"/>
  <c r="AK35" i="17"/>
  <c r="AL37" i="17"/>
  <c r="AK37" i="17"/>
  <c r="AL11" i="18"/>
  <c r="AK11" i="18"/>
  <c r="AK24" i="18"/>
  <c r="AL24" i="18"/>
  <c r="AK14" i="18"/>
  <c r="AL14" i="18"/>
  <c r="AK16" i="18"/>
  <c r="AL16" i="18"/>
  <c r="AL15" i="18"/>
  <c r="AK15" i="18"/>
  <c r="AL23" i="18"/>
  <c r="AK23" i="18"/>
  <c r="AK12" i="18"/>
  <c r="AL12" i="18"/>
  <c r="AJ18" i="18"/>
  <c r="AJ19" i="18"/>
  <c r="AJ20" i="18"/>
  <c r="AJ26" i="18"/>
  <c r="AJ27" i="18"/>
  <c r="AJ30" i="18"/>
  <c r="AJ31" i="18"/>
  <c r="AJ34" i="18"/>
  <c r="AJ35" i="18"/>
  <c r="AJ38" i="18"/>
  <c r="AJ13" i="18"/>
  <c r="AJ22" i="18"/>
  <c r="AL25" i="18"/>
  <c r="AK25" i="18"/>
  <c r="AJ29" i="18"/>
  <c r="AJ33" i="18"/>
  <c r="AJ37" i="18"/>
  <c r="AJ17" i="18"/>
  <c r="AJ21" i="18"/>
  <c r="AJ28" i="18"/>
  <c r="AJ32" i="18"/>
  <c r="AJ36" i="18"/>
  <c r="AK19" i="25"/>
  <c r="AL19" i="25"/>
  <c r="AL23" i="25"/>
  <c r="AK23" i="25"/>
  <c r="AK31" i="25"/>
  <c r="AL31" i="25"/>
  <c r="AJ14" i="25"/>
  <c r="AJ18" i="25"/>
  <c r="AJ22" i="25"/>
  <c r="AJ26" i="25"/>
  <c r="AJ30" i="25"/>
  <c r="AJ34" i="25"/>
  <c r="AL11" i="25"/>
  <c r="AK11" i="25"/>
  <c r="AK27" i="25"/>
  <c r="AL27" i="25"/>
  <c r="AJ12" i="25"/>
  <c r="AJ16" i="25"/>
  <c r="AJ20" i="25"/>
  <c r="AJ24" i="25"/>
  <c r="AJ28" i="25"/>
  <c r="AJ32" i="25"/>
  <c r="AJ36" i="25"/>
  <c r="AK15" i="25"/>
  <c r="AL15" i="25"/>
  <c r="AK35" i="25"/>
  <c r="AL35" i="25"/>
  <c r="AL13" i="25"/>
  <c r="AK13" i="25"/>
  <c r="AL17" i="25"/>
  <c r="AK17" i="25"/>
  <c r="AL21" i="25"/>
  <c r="AK21" i="25"/>
  <c r="AL25" i="25"/>
  <c r="AK25" i="25"/>
  <c r="AL29" i="25"/>
  <c r="AK29" i="25"/>
  <c r="AL33" i="25"/>
  <c r="AK33" i="25"/>
  <c r="AL37" i="25"/>
  <c r="AL12" i="10"/>
  <c r="AK12" i="10"/>
  <c r="AK16" i="10"/>
  <c r="AL16" i="10"/>
  <c r="AK20" i="10"/>
  <c r="AL20" i="10"/>
  <c r="AK24" i="10"/>
  <c r="AL24" i="10"/>
  <c r="AK11" i="10"/>
  <c r="AL27" i="10"/>
  <c r="AK27" i="10"/>
  <c r="AL31" i="10"/>
  <c r="AK31" i="10"/>
  <c r="AJ13" i="10"/>
  <c r="AK17" i="10"/>
  <c r="AJ23" i="10"/>
  <c r="AL33" i="10"/>
  <c r="AK33" i="10"/>
  <c r="AL37" i="10"/>
  <c r="AK37" i="10"/>
  <c r="AL29" i="10"/>
  <c r="AK29" i="10"/>
  <c r="AL34" i="10"/>
  <c r="AK34" i="10"/>
  <c r="AJ18" i="10"/>
  <c r="AK21" i="10"/>
  <c r="AJ26" i="10"/>
  <c r="AL15" i="10"/>
  <c r="AK15" i="10"/>
  <c r="AJ14" i="10"/>
  <c r="AJ19" i="10"/>
  <c r="AJ22" i="10"/>
  <c r="AJ28" i="10"/>
  <c r="AJ30" i="10"/>
  <c r="AJ32" i="10"/>
  <c r="AL35" i="10"/>
  <c r="AK35" i="10"/>
  <c r="AJ36" i="10"/>
  <c r="AE39" i="1"/>
  <c r="AI39" i="1" s="1"/>
  <c r="G36" i="29" s="1"/>
  <c r="W39" i="1"/>
  <c r="AA39" i="1" s="1"/>
  <c r="F36" i="29" s="1"/>
  <c r="O39" i="1"/>
  <c r="S39" i="1" s="1"/>
  <c r="E36" i="29" s="1"/>
  <c r="G39" i="1"/>
  <c r="K39" i="1" s="1"/>
  <c r="D36" i="29" s="1"/>
  <c r="AE38" i="1"/>
  <c r="AI38" i="1" s="1"/>
  <c r="G35" i="29" s="1"/>
  <c r="W38" i="1"/>
  <c r="AA38" i="1" s="1"/>
  <c r="F35" i="29" s="1"/>
  <c r="O38" i="1"/>
  <c r="S38" i="1" s="1"/>
  <c r="E35" i="29" s="1"/>
  <c r="G38" i="1"/>
  <c r="K38" i="1" s="1"/>
  <c r="D35" i="29" s="1"/>
  <c r="AE37" i="1"/>
  <c r="AI37" i="1" s="1"/>
  <c r="G34" i="29" s="1"/>
  <c r="W37" i="1"/>
  <c r="AA37" i="1" s="1"/>
  <c r="F34" i="29" s="1"/>
  <c r="O37" i="1"/>
  <c r="S37" i="1" s="1"/>
  <c r="E34" i="29" s="1"/>
  <c r="G37" i="1"/>
  <c r="K37" i="1" s="1"/>
  <c r="D34" i="29" s="1"/>
  <c r="AE36" i="1"/>
  <c r="AI36" i="1" s="1"/>
  <c r="G33" i="29" s="1"/>
  <c r="W36" i="1"/>
  <c r="AA36" i="1" s="1"/>
  <c r="F33" i="29" s="1"/>
  <c r="O36" i="1"/>
  <c r="S36" i="1" s="1"/>
  <c r="E33" i="29" s="1"/>
  <c r="G36" i="1"/>
  <c r="AE35" i="1"/>
  <c r="AI35" i="1" s="1"/>
  <c r="G32" i="29" s="1"/>
  <c r="W35" i="1"/>
  <c r="AA35" i="1" s="1"/>
  <c r="F32" i="29" s="1"/>
  <c r="O35" i="1"/>
  <c r="S35" i="1" s="1"/>
  <c r="E32" i="29" s="1"/>
  <c r="G35" i="1"/>
  <c r="K35" i="1" s="1"/>
  <c r="D32" i="29" s="1"/>
  <c r="T35" i="29" s="1"/>
  <c r="AE34" i="1"/>
  <c r="AI34" i="1" s="1"/>
  <c r="G31" i="29" s="1"/>
  <c r="W34" i="1"/>
  <c r="AA34" i="1" s="1"/>
  <c r="F31" i="29" s="1"/>
  <c r="O34" i="1"/>
  <c r="S34" i="1" s="1"/>
  <c r="E31" i="29" s="1"/>
  <c r="G34" i="1"/>
  <c r="K34" i="1" s="1"/>
  <c r="D31" i="29" s="1"/>
  <c r="T34" i="29" s="1"/>
  <c r="AE33" i="1"/>
  <c r="AI33" i="1" s="1"/>
  <c r="G30" i="29" s="1"/>
  <c r="W33" i="1"/>
  <c r="AA33" i="1" s="1"/>
  <c r="F30" i="29" s="1"/>
  <c r="O33" i="1"/>
  <c r="S33" i="1" s="1"/>
  <c r="E30" i="29" s="1"/>
  <c r="G33" i="1"/>
  <c r="K33" i="1" s="1"/>
  <c r="D30" i="29" s="1"/>
  <c r="T33" i="29" s="1"/>
  <c r="AE32" i="1"/>
  <c r="AI32" i="1" s="1"/>
  <c r="G29" i="29" s="1"/>
  <c r="W32" i="1"/>
  <c r="AA32" i="1" s="1"/>
  <c r="F29" i="29" s="1"/>
  <c r="O32" i="1"/>
  <c r="S32" i="1" s="1"/>
  <c r="E29" i="29" s="1"/>
  <c r="G32" i="1"/>
  <c r="AE31" i="1"/>
  <c r="AI31" i="1" s="1"/>
  <c r="G28" i="29" s="1"/>
  <c r="W31" i="1"/>
  <c r="AA31" i="1" s="1"/>
  <c r="F28" i="29" s="1"/>
  <c r="O31" i="1"/>
  <c r="S31" i="1" s="1"/>
  <c r="E28" i="29" s="1"/>
  <c r="G31" i="1"/>
  <c r="K31" i="1" s="1"/>
  <c r="D28" i="29" s="1"/>
  <c r="T31" i="29" s="1"/>
  <c r="AE30" i="1"/>
  <c r="AI30" i="1" s="1"/>
  <c r="G27" i="29" s="1"/>
  <c r="W30" i="1"/>
  <c r="AA30" i="1" s="1"/>
  <c r="F27" i="29" s="1"/>
  <c r="O30" i="1"/>
  <c r="S30" i="1" s="1"/>
  <c r="E27" i="29" s="1"/>
  <c r="G30" i="1"/>
  <c r="K30" i="1" s="1"/>
  <c r="D27" i="29" s="1"/>
  <c r="T30" i="29" s="1"/>
  <c r="AE29" i="1"/>
  <c r="AI29" i="1" s="1"/>
  <c r="G26" i="29" s="1"/>
  <c r="W29" i="1"/>
  <c r="AA29" i="1" s="1"/>
  <c r="F26" i="29" s="1"/>
  <c r="O29" i="1"/>
  <c r="S29" i="1" s="1"/>
  <c r="E26" i="29" s="1"/>
  <c r="G29" i="1"/>
  <c r="K29" i="1" s="1"/>
  <c r="D26" i="29" s="1"/>
  <c r="T29" i="29" s="1"/>
  <c r="AE28" i="1"/>
  <c r="AI28" i="1" s="1"/>
  <c r="G25" i="29" s="1"/>
  <c r="W28" i="1"/>
  <c r="AA28" i="1" s="1"/>
  <c r="F25" i="29" s="1"/>
  <c r="O28" i="1"/>
  <c r="S28" i="1" s="1"/>
  <c r="E25" i="29" s="1"/>
  <c r="G28" i="1"/>
  <c r="AE27" i="1"/>
  <c r="AI27" i="1" s="1"/>
  <c r="G24" i="29" s="1"/>
  <c r="W27" i="1"/>
  <c r="AA27" i="1" s="1"/>
  <c r="F24" i="29" s="1"/>
  <c r="O27" i="1"/>
  <c r="S27" i="1" s="1"/>
  <c r="E24" i="29" s="1"/>
  <c r="G27" i="1"/>
  <c r="K27" i="1" s="1"/>
  <c r="D24" i="29" s="1"/>
  <c r="T27" i="29" s="1"/>
  <c r="AE26" i="1"/>
  <c r="AI26" i="1" s="1"/>
  <c r="G23" i="29" s="1"/>
  <c r="W26" i="1"/>
  <c r="AA26" i="1" s="1"/>
  <c r="F23" i="29" s="1"/>
  <c r="O26" i="1"/>
  <c r="S26" i="1" s="1"/>
  <c r="E23" i="29" s="1"/>
  <c r="G26" i="1"/>
  <c r="K26" i="1" s="1"/>
  <c r="D23" i="29" s="1"/>
  <c r="T26" i="29" s="1"/>
  <c r="AE25" i="1"/>
  <c r="AI25" i="1" s="1"/>
  <c r="G22" i="29" s="1"/>
  <c r="W25" i="1"/>
  <c r="AA25" i="1" s="1"/>
  <c r="F22" i="29" s="1"/>
  <c r="O25" i="1"/>
  <c r="S25" i="1" s="1"/>
  <c r="E22" i="29" s="1"/>
  <c r="G25" i="1"/>
  <c r="K25" i="1" s="1"/>
  <c r="D22" i="29" s="1"/>
  <c r="T25" i="29" s="1"/>
  <c r="AE24" i="1"/>
  <c r="AI24" i="1" s="1"/>
  <c r="G21" i="29" s="1"/>
  <c r="W24" i="1"/>
  <c r="AA24" i="1" s="1"/>
  <c r="F21" i="29" s="1"/>
  <c r="O24" i="1"/>
  <c r="S24" i="1" s="1"/>
  <c r="E21" i="29" s="1"/>
  <c r="G24" i="1"/>
  <c r="AE23" i="1"/>
  <c r="AI23" i="1" s="1"/>
  <c r="G20" i="29" s="1"/>
  <c r="W23" i="1"/>
  <c r="AA23" i="1" s="1"/>
  <c r="F20" i="29" s="1"/>
  <c r="O23" i="1"/>
  <c r="S23" i="1" s="1"/>
  <c r="E20" i="29" s="1"/>
  <c r="G23" i="1"/>
  <c r="K23" i="1" s="1"/>
  <c r="D20" i="29" s="1"/>
  <c r="T23" i="29" s="1"/>
  <c r="AE22" i="1"/>
  <c r="AI22" i="1" s="1"/>
  <c r="G19" i="29" s="1"/>
  <c r="W22" i="1"/>
  <c r="AA22" i="1" s="1"/>
  <c r="F19" i="29" s="1"/>
  <c r="O22" i="1"/>
  <c r="S22" i="1" s="1"/>
  <c r="E19" i="29" s="1"/>
  <c r="G22" i="1"/>
  <c r="K22" i="1" s="1"/>
  <c r="D19" i="29" s="1"/>
  <c r="T22" i="29" s="1"/>
  <c r="AE21" i="1"/>
  <c r="AI21" i="1" s="1"/>
  <c r="G18" i="29" s="1"/>
  <c r="W21" i="1"/>
  <c r="AA21" i="1" s="1"/>
  <c r="F18" i="29" s="1"/>
  <c r="O21" i="1"/>
  <c r="S21" i="1" s="1"/>
  <c r="E18" i="29" s="1"/>
  <c r="G21" i="1"/>
  <c r="K21" i="1" s="1"/>
  <c r="D18" i="29" s="1"/>
  <c r="T21" i="29" s="1"/>
  <c r="AE20" i="1"/>
  <c r="AI20" i="1" s="1"/>
  <c r="G17" i="29" s="1"/>
  <c r="W20" i="1"/>
  <c r="AA20" i="1" s="1"/>
  <c r="F17" i="29" s="1"/>
  <c r="O20" i="1"/>
  <c r="S20" i="1" s="1"/>
  <c r="E17" i="29" s="1"/>
  <c r="G20" i="1"/>
  <c r="AE19" i="1"/>
  <c r="AI19" i="1" s="1"/>
  <c r="G16" i="29" s="1"/>
  <c r="W19" i="1"/>
  <c r="AA19" i="1" s="1"/>
  <c r="F16" i="29" s="1"/>
  <c r="O19" i="1"/>
  <c r="S19" i="1" s="1"/>
  <c r="E16" i="29" s="1"/>
  <c r="G19" i="1"/>
  <c r="K19" i="1" s="1"/>
  <c r="D16" i="29" s="1"/>
  <c r="T19" i="29" s="1"/>
  <c r="AE18" i="1"/>
  <c r="AI18" i="1" s="1"/>
  <c r="G15" i="29" s="1"/>
  <c r="W18" i="1"/>
  <c r="AA18" i="1" s="1"/>
  <c r="F15" i="29" s="1"/>
  <c r="O18" i="1"/>
  <c r="S18" i="1" s="1"/>
  <c r="E15" i="29" s="1"/>
  <c r="G18" i="1"/>
  <c r="K18" i="1" s="1"/>
  <c r="D15" i="29" s="1"/>
  <c r="T18" i="29" s="1"/>
  <c r="AE17" i="1"/>
  <c r="AI17" i="1" s="1"/>
  <c r="G14" i="29" s="1"/>
  <c r="W17" i="1"/>
  <c r="AA17" i="1" s="1"/>
  <c r="F14" i="29" s="1"/>
  <c r="O17" i="1"/>
  <c r="S17" i="1" s="1"/>
  <c r="E14" i="29" s="1"/>
  <c r="G17" i="1"/>
  <c r="K17" i="1" s="1"/>
  <c r="D14" i="29" s="1"/>
  <c r="T17" i="29" s="1"/>
  <c r="AE16" i="1"/>
  <c r="AI16" i="1" s="1"/>
  <c r="G13" i="29" s="1"/>
  <c r="W16" i="1"/>
  <c r="AA16" i="1" s="1"/>
  <c r="F13" i="29" s="1"/>
  <c r="O16" i="1"/>
  <c r="S16" i="1" s="1"/>
  <c r="E13" i="29" s="1"/>
  <c r="G16" i="1"/>
  <c r="AE15" i="1"/>
  <c r="AI15" i="1" s="1"/>
  <c r="G12" i="29" s="1"/>
  <c r="W15" i="1"/>
  <c r="AA15" i="1" s="1"/>
  <c r="F12" i="29" s="1"/>
  <c r="O15" i="1"/>
  <c r="S15" i="1" s="1"/>
  <c r="E12" i="29" s="1"/>
  <c r="G15" i="1"/>
  <c r="K15" i="1" s="1"/>
  <c r="D12" i="29" s="1"/>
  <c r="T15" i="29" s="1"/>
  <c r="AE14" i="1"/>
  <c r="AI14" i="1" s="1"/>
  <c r="G11" i="29" s="1"/>
  <c r="W14" i="1"/>
  <c r="AA14" i="1" s="1"/>
  <c r="F11" i="29" s="1"/>
  <c r="O14" i="1"/>
  <c r="S14" i="1" s="1"/>
  <c r="E11" i="29" s="1"/>
  <c r="G14" i="1"/>
  <c r="K14" i="1" s="1"/>
  <c r="D11" i="29" s="1"/>
  <c r="T14" i="29" s="1"/>
  <c r="AE13" i="1"/>
  <c r="AI13" i="1" s="1"/>
  <c r="G10" i="29" s="1"/>
  <c r="W13" i="1"/>
  <c r="AA13" i="1" s="1"/>
  <c r="F10" i="29" s="1"/>
  <c r="O13" i="1"/>
  <c r="S13" i="1" s="1"/>
  <c r="E10" i="29" s="1"/>
  <c r="G13" i="1"/>
  <c r="K13" i="1" s="1"/>
  <c r="D10" i="29" s="1"/>
  <c r="T13" i="29" s="1"/>
  <c r="AE12" i="1"/>
  <c r="AI12" i="1" s="1"/>
  <c r="G9" i="29" s="1"/>
  <c r="W12" i="1"/>
  <c r="AA12" i="1" s="1"/>
  <c r="F9" i="29" s="1"/>
  <c r="O12" i="1"/>
  <c r="S12" i="1" s="1"/>
  <c r="E9" i="29" s="1"/>
  <c r="G12" i="1"/>
  <c r="AE11" i="1"/>
  <c r="AI11" i="1" s="1"/>
  <c r="G8" i="29" s="1"/>
  <c r="W11" i="1"/>
  <c r="AA11" i="1" s="1"/>
  <c r="F8" i="29" s="1"/>
  <c r="O11" i="1"/>
  <c r="S11" i="1" s="1"/>
  <c r="E8" i="29" s="1"/>
  <c r="G11" i="1"/>
  <c r="AE39" i="2"/>
  <c r="W39" i="2"/>
  <c r="O39" i="2"/>
  <c r="S39" i="2" s="1"/>
  <c r="G39" i="2"/>
  <c r="AE38" i="2"/>
  <c r="W38" i="2"/>
  <c r="O38" i="2"/>
  <c r="S38" i="2" s="1"/>
  <c r="G38" i="2"/>
  <c r="AJ38" i="2" s="1"/>
  <c r="AM38" i="2" s="1"/>
  <c r="AO38" i="2" s="1"/>
  <c r="AE37" i="2"/>
  <c r="W37" i="2"/>
  <c r="O37" i="2"/>
  <c r="S37" i="2" s="1"/>
  <c r="G37" i="2"/>
  <c r="AE36" i="2"/>
  <c r="W36" i="2"/>
  <c r="O36" i="2"/>
  <c r="S36" i="2" s="1"/>
  <c r="G36" i="2"/>
  <c r="AE35" i="2"/>
  <c r="W35" i="2"/>
  <c r="O35" i="2"/>
  <c r="S35" i="2" s="1"/>
  <c r="G35" i="2"/>
  <c r="AE34" i="2"/>
  <c r="W34" i="2"/>
  <c r="O34" i="2"/>
  <c r="S34" i="2" s="1"/>
  <c r="G34" i="2"/>
  <c r="AJ34" i="2" s="1"/>
  <c r="AM34" i="2" s="1"/>
  <c r="AO34" i="2" s="1"/>
  <c r="AE33" i="2"/>
  <c r="W33" i="2"/>
  <c r="O33" i="2"/>
  <c r="S33" i="2" s="1"/>
  <c r="G33" i="2"/>
  <c r="AE32" i="2"/>
  <c r="W32" i="2"/>
  <c r="O32" i="2"/>
  <c r="S32" i="2" s="1"/>
  <c r="G32" i="2"/>
  <c r="AE31" i="2"/>
  <c r="W31" i="2"/>
  <c r="O31" i="2"/>
  <c r="S31" i="2" s="1"/>
  <c r="G31" i="2"/>
  <c r="AE30" i="2"/>
  <c r="W30" i="2"/>
  <c r="O30" i="2"/>
  <c r="S30" i="2" s="1"/>
  <c r="G30" i="2"/>
  <c r="AJ30" i="2" s="1"/>
  <c r="AM30" i="2" s="1"/>
  <c r="AO30" i="2" s="1"/>
  <c r="AE29" i="2"/>
  <c r="W29" i="2"/>
  <c r="O29" i="2"/>
  <c r="S29" i="2" s="1"/>
  <c r="G29" i="2"/>
  <c r="AE28" i="2"/>
  <c r="W28" i="2"/>
  <c r="O28" i="2"/>
  <c r="S28" i="2" s="1"/>
  <c r="G28" i="2"/>
  <c r="AE27" i="2"/>
  <c r="W27" i="2"/>
  <c r="O27" i="2"/>
  <c r="S27" i="2" s="1"/>
  <c r="G27" i="2"/>
  <c r="AE26" i="2"/>
  <c r="W26" i="2"/>
  <c r="O26" i="2"/>
  <c r="S26" i="2" s="1"/>
  <c r="G26" i="2"/>
  <c r="AJ26" i="2" s="1"/>
  <c r="AM26" i="2" s="1"/>
  <c r="AO26" i="2" s="1"/>
  <c r="AE25" i="2"/>
  <c r="W25" i="2"/>
  <c r="O25" i="2"/>
  <c r="S25" i="2" s="1"/>
  <c r="G25" i="2"/>
  <c r="AE24" i="2"/>
  <c r="W24" i="2"/>
  <c r="O24" i="2"/>
  <c r="S24" i="2" s="1"/>
  <c r="G24" i="2"/>
  <c r="AE23" i="2"/>
  <c r="W23" i="2"/>
  <c r="O23" i="2"/>
  <c r="S23" i="2" s="1"/>
  <c r="G23" i="2"/>
  <c r="AE22" i="2"/>
  <c r="W22" i="2"/>
  <c r="O22" i="2"/>
  <c r="S22" i="2" s="1"/>
  <c r="G22" i="2"/>
  <c r="AJ22" i="2" s="1"/>
  <c r="AM22" i="2" s="1"/>
  <c r="AO22" i="2" s="1"/>
  <c r="AE21" i="2"/>
  <c r="W21" i="2"/>
  <c r="O21" i="2"/>
  <c r="S21" i="2" s="1"/>
  <c r="G21" i="2"/>
  <c r="AE20" i="2"/>
  <c r="W20" i="2"/>
  <c r="O20" i="2"/>
  <c r="S20" i="2" s="1"/>
  <c r="G20" i="2"/>
  <c r="AE19" i="2"/>
  <c r="W19" i="2"/>
  <c r="O19" i="2"/>
  <c r="S19" i="2" s="1"/>
  <c r="G19" i="2"/>
  <c r="AE18" i="2"/>
  <c r="W18" i="2"/>
  <c r="O18" i="2"/>
  <c r="S18" i="2" s="1"/>
  <c r="G18" i="2"/>
  <c r="AJ18" i="2" s="1"/>
  <c r="AM18" i="2" s="1"/>
  <c r="AO18" i="2" s="1"/>
  <c r="AE17" i="2"/>
  <c r="W17" i="2"/>
  <c r="O17" i="2"/>
  <c r="S17" i="2" s="1"/>
  <c r="G17" i="2"/>
  <c r="AJ17" i="2" s="1"/>
  <c r="AM17" i="2" s="1"/>
  <c r="AJ16" i="2"/>
  <c r="AM16" i="2" s="1"/>
  <c r="AO16" i="2" s="1"/>
  <c r="AE16" i="2"/>
  <c r="W16" i="2"/>
  <c r="O16" i="2"/>
  <c r="S16" i="2" s="1"/>
  <c r="G16" i="2"/>
  <c r="AE15" i="2"/>
  <c r="W15" i="2"/>
  <c r="O15" i="2"/>
  <c r="S15" i="2" s="1"/>
  <c r="G15" i="2"/>
  <c r="AE14" i="2"/>
  <c r="W14" i="2"/>
  <c r="O14" i="2"/>
  <c r="S14" i="2" s="1"/>
  <c r="G14" i="2"/>
  <c r="AJ14" i="2" s="1"/>
  <c r="AM14" i="2" s="1"/>
  <c r="AE13" i="2"/>
  <c r="W13" i="2"/>
  <c r="O13" i="2"/>
  <c r="S13" i="2" s="1"/>
  <c r="G13" i="2"/>
  <c r="AJ13" i="2" s="1"/>
  <c r="AM13" i="2" s="1"/>
  <c r="AE12" i="2"/>
  <c r="W12" i="2"/>
  <c r="O12" i="2"/>
  <c r="S12" i="2" s="1"/>
  <c r="G12" i="2"/>
  <c r="AJ12" i="2" s="1"/>
  <c r="AM12" i="2" s="1"/>
  <c r="AE11" i="2"/>
  <c r="W11" i="2"/>
  <c r="O11" i="2"/>
  <c r="S11" i="2" s="1"/>
  <c r="G11" i="2"/>
  <c r="AJ11" i="2" s="1"/>
  <c r="AM11" i="2" s="1"/>
  <c r="AE38" i="3"/>
  <c r="W38" i="3"/>
  <c r="O38" i="3"/>
  <c r="G38" i="3"/>
  <c r="AE37" i="3"/>
  <c r="W37" i="3"/>
  <c r="O37" i="3"/>
  <c r="G37" i="3"/>
  <c r="AE36" i="3"/>
  <c r="W36" i="3"/>
  <c r="O36" i="3"/>
  <c r="G36" i="3"/>
  <c r="AJ36" i="3" s="1"/>
  <c r="AM36" i="3" s="1"/>
  <c r="AO36" i="3" s="1"/>
  <c r="AE35" i="3"/>
  <c r="W35" i="3"/>
  <c r="O35" i="3"/>
  <c r="G35" i="3"/>
  <c r="AE34" i="3"/>
  <c r="W34" i="3"/>
  <c r="O34" i="3"/>
  <c r="G34" i="3"/>
  <c r="AE33" i="3"/>
  <c r="W33" i="3"/>
  <c r="O33" i="3"/>
  <c r="G33" i="3"/>
  <c r="AE32" i="3"/>
  <c r="W32" i="3"/>
  <c r="O32" i="3"/>
  <c r="G32" i="3"/>
  <c r="AJ32" i="3" s="1"/>
  <c r="AM32" i="3" s="1"/>
  <c r="AO32" i="3" s="1"/>
  <c r="AE31" i="3"/>
  <c r="W31" i="3"/>
  <c r="O31" i="3"/>
  <c r="G31" i="3"/>
  <c r="AE30" i="3"/>
  <c r="W30" i="3"/>
  <c r="O30" i="3"/>
  <c r="G30" i="3"/>
  <c r="AE29" i="3"/>
  <c r="W29" i="3"/>
  <c r="O29" i="3"/>
  <c r="G29" i="3"/>
  <c r="AE28" i="3"/>
  <c r="W28" i="3"/>
  <c r="O28" i="3"/>
  <c r="G28" i="3"/>
  <c r="AJ28" i="3" s="1"/>
  <c r="AM28" i="3" s="1"/>
  <c r="AO28" i="3" s="1"/>
  <c r="AE27" i="3"/>
  <c r="W27" i="3"/>
  <c r="O27" i="3"/>
  <c r="G27" i="3"/>
  <c r="AE26" i="3"/>
  <c r="W26" i="3"/>
  <c r="O26" i="3"/>
  <c r="G26" i="3"/>
  <c r="AE25" i="3"/>
  <c r="W25" i="3"/>
  <c r="O25" i="3"/>
  <c r="G25" i="3"/>
  <c r="AE24" i="3"/>
  <c r="W24" i="3"/>
  <c r="O24" i="3"/>
  <c r="G24" i="3"/>
  <c r="AJ24" i="3" s="1"/>
  <c r="AM24" i="3" s="1"/>
  <c r="AO24" i="3" s="1"/>
  <c r="AE23" i="3"/>
  <c r="W23" i="3"/>
  <c r="O23" i="3"/>
  <c r="G23" i="3"/>
  <c r="AE22" i="3"/>
  <c r="W22" i="3"/>
  <c r="O22" i="3"/>
  <c r="G22" i="3"/>
  <c r="AE21" i="3"/>
  <c r="W21" i="3"/>
  <c r="O21" i="3"/>
  <c r="G21" i="3"/>
  <c r="AE20" i="3"/>
  <c r="W20" i="3"/>
  <c r="O20" i="3"/>
  <c r="G20" i="3"/>
  <c r="AJ20" i="3" s="1"/>
  <c r="AM20" i="3" s="1"/>
  <c r="AO20" i="3" s="1"/>
  <c r="AE19" i="3"/>
  <c r="W19" i="3"/>
  <c r="O19" i="3"/>
  <c r="G19" i="3"/>
  <c r="AE18" i="3"/>
  <c r="W18" i="3"/>
  <c r="O18" i="3"/>
  <c r="G18" i="3"/>
  <c r="AE17" i="3"/>
  <c r="W17" i="3"/>
  <c r="O17" i="3"/>
  <c r="G17" i="3"/>
  <c r="AE16" i="3"/>
  <c r="W16" i="3"/>
  <c r="O16" i="3"/>
  <c r="G16" i="3"/>
  <c r="AJ16" i="3" s="1"/>
  <c r="AM16" i="3" s="1"/>
  <c r="AO16" i="3" s="1"/>
  <c r="AE15" i="3"/>
  <c r="W15" i="3"/>
  <c r="O15" i="3"/>
  <c r="G15" i="3"/>
  <c r="AJ15" i="3" s="1"/>
  <c r="AM15" i="3" s="1"/>
  <c r="AE14" i="3"/>
  <c r="W14" i="3"/>
  <c r="O14" i="3"/>
  <c r="G14" i="3"/>
  <c r="AJ14" i="3" s="1"/>
  <c r="AM14" i="3" s="1"/>
  <c r="AE13" i="3"/>
  <c r="W13" i="3"/>
  <c r="O13" i="3"/>
  <c r="G13" i="3"/>
  <c r="AJ13" i="3" s="1"/>
  <c r="AM13" i="3" s="1"/>
  <c r="AE12" i="3"/>
  <c r="W12" i="3"/>
  <c r="O12" i="3"/>
  <c r="AJ12" i="3"/>
  <c r="AM12" i="3" s="1"/>
  <c r="G12" i="3"/>
  <c r="AE11" i="3"/>
  <c r="AI11" i="3" s="1"/>
  <c r="G8" i="30" s="1"/>
  <c r="W11" i="3"/>
  <c r="AA11" i="3" s="1"/>
  <c r="F8" i="30" s="1"/>
  <c r="O11" i="3"/>
  <c r="S11" i="3" s="1"/>
  <c r="E8" i="30" s="1"/>
  <c r="G11" i="3"/>
  <c r="K11" i="3" s="1"/>
  <c r="D8" i="30" s="1"/>
  <c r="AE37" i="19"/>
  <c r="W37" i="19"/>
  <c r="O37" i="19"/>
  <c r="G37" i="19"/>
  <c r="AJ37" i="19" s="1"/>
  <c r="AM37" i="19" s="1"/>
  <c r="AE36" i="19"/>
  <c r="W36" i="19"/>
  <c r="O36" i="19"/>
  <c r="G36" i="19"/>
  <c r="AJ36" i="19" s="1"/>
  <c r="AM36" i="19" s="1"/>
  <c r="AE35" i="19"/>
  <c r="W35" i="19"/>
  <c r="O35" i="19"/>
  <c r="G35" i="19"/>
  <c r="AJ35" i="19" s="1"/>
  <c r="AM35" i="19" s="1"/>
  <c r="AE34" i="19"/>
  <c r="W34" i="19"/>
  <c r="O34" i="19"/>
  <c r="G34" i="19"/>
  <c r="AJ34" i="19" s="1"/>
  <c r="AM34" i="19" s="1"/>
  <c r="AE33" i="19"/>
  <c r="W33" i="19"/>
  <c r="O33" i="19"/>
  <c r="G33" i="19"/>
  <c r="AJ33" i="19" s="1"/>
  <c r="AM33" i="19" s="1"/>
  <c r="AE32" i="19"/>
  <c r="W32" i="19"/>
  <c r="O32" i="19"/>
  <c r="G32" i="19"/>
  <c r="AJ32" i="19" s="1"/>
  <c r="AM32" i="19" s="1"/>
  <c r="AE31" i="19"/>
  <c r="W31" i="19"/>
  <c r="O31" i="19"/>
  <c r="G31" i="19"/>
  <c r="AJ31" i="19" s="1"/>
  <c r="AM31" i="19" s="1"/>
  <c r="AE30" i="19"/>
  <c r="W30" i="19"/>
  <c r="O30" i="19"/>
  <c r="G30" i="19"/>
  <c r="AJ30" i="19" s="1"/>
  <c r="AM30" i="19" s="1"/>
  <c r="AE29" i="19"/>
  <c r="W29" i="19"/>
  <c r="O29" i="19"/>
  <c r="G29" i="19"/>
  <c r="AJ29" i="19" s="1"/>
  <c r="AM29" i="19" s="1"/>
  <c r="AE28" i="19"/>
  <c r="W28" i="19"/>
  <c r="O28" i="19"/>
  <c r="G28" i="19"/>
  <c r="AJ28" i="19" s="1"/>
  <c r="AM28" i="19" s="1"/>
  <c r="AE27" i="19"/>
  <c r="W27" i="19"/>
  <c r="O27" i="19"/>
  <c r="G27" i="19"/>
  <c r="AJ27" i="19" s="1"/>
  <c r="AM27" i="19" s="1"/>
  <c r="AE26" i="19"/>
  <c r="W26" i="19"/>
  <c r="O26" i="19"/>
  <c r="G26" i="19"/>
  <c r="AJ26" i="19" s="1"/>
  <c r="AM26" i="19" s="1"/>
  <c r="AE25" i="19"/>
  <c r="W25" i="19"/>
  <c r="O25" i="19"/>
  <c r="G25" i="19"/>
  <c r="AJ25" i="19" s="1"/>
  <c r="AM25" i="19" s="1"/>
  <c r="AE24" i="19"/>
  <c r="W24" i="19"/>
  <c r="O24" i="19"/>
  <c r="G24" i="19"/>
  <c r="AJ24" i="19" s="1"/>
  <c r="AM24" i="19" s="1"/>
  <c r="AE23" i="19"/>
  <c r="W23" i="19"/>
  <c r="O23" i="19"/>
  <c r="G23" i="19"/>
  <c r="AJ23" i="19" s="1"/>
  <c r="AM23" i="19" s="1"/>
  <c r="AE22" i="19"/>
  <c r="W22" i="19"/>
  <c r="O22" i="19"/>
  <c r="G22" i="19"/>
  <c r="AJ22" i="19" s="1"/>
  <c r="AM22" i="19" s="1"/>
  <c r="AE21" i="19"/>
  <c r="W21" i="19"/>
  <c r="O21" i="19"/>
  <c r="G21" i="19"/>
  <c r="AJ21" i="19" s="1"/>
  <c r="AM21" i="19" s="1"/>
  <c r="AE20" i="19"/>
  <c r="W20" i="19"/>
  <c r="O20" i="19"/>
  <c r="G20" i="19"/>
  <c r="AJ20" i="19" s="1"/>
  <c r="AM20" i="19" s="1"/>
  <c r="AE19" i="19"/>
  <c r="W19" i="19"/>
  <c r="O19" i="19"/>
  <c r="G19" i="19"/>
  <c r="AJ19" i="19" s="1"/>
  <c r="AM19" i="19" s="1"/>
  <c r="AE18" i="19"/>
  <c r="W18" i="19"/>
  <c r="O18" i="19"/>
  <c r="S18" i="19" s="1"/>
  <c r="G18" i="19"/>
  <c r="AJ18" i="19" s="1"/>
  <c r="AM18" i="19" s="1"/>
  <c r="AE17" i="19"/>
  <c r="W17" i="19"/>
  <c r="O17" i="19"/>
  <c r="G17" i="19"/>
  <c r="AJ17" i="19" s="1"/>
  <c r="AM17" i="19" s="1"/>
  <c r="AE16" i="19"/>
  <c r="W16" i="19"/>
  <c r="O16" i="19"/>
  <c r="G16" i="19"/>
  <c r="AJ16" i="19" s="1"/>
  <c r="AM16" i="19" s="1"/>
  <c r="AE15" i="19"/>
  <c r="W15" i="19"/>
  <c r="O15" i="19"/>
  <c r="G15" i="19"/>
  <c r="AJ15" i="19" s="1"/>
  <c r="AM15" i="19" s="1"/>
  <c r="AE14" i="19"/>
  <c r="W14" i="19"/>
  <c r="O14" i="19"/>
  <c r="G14" i="19"/>
  <c r="AJ14" i="19" s="1"/>
  <c r="AM14" i="19" s="1"/>
  <c r="AE13" i="19"/>
  <c r="W13" i="19"/>
  <c r="O13" i="19"/>
  <c r="AJ13" i="19"/>
  <c r="AM13" i="19" s="1"/>
  <c r="G13" i="19"/>
  <c r="AE12" i="19"/>
  <c r="W12" i="19"/>
  <c r="O12" i="19"/>
  <c r="S12" i="19" s="1"/>
  <c r="E9" i="28" s="1"/>
  <c r="G12" i="19"/>
  <c r="AE11" i="19"/>
  <c r="AI11" i="19" s="1"/>
  <c r="W11" i="19"/>
  <c r="AA11" i="19" s="1"/>
  <c r="O11" i="19"/>
  <c r="S11" i="19" s="1"/>
  <c r="G11" i="19"/>
  <c r="K11" i="19" s="1"/>
  <c r="N9" i="27"/>
  <c r="R9" i="27" s="1"/>
  <c r="S9" i="27" s="1"/>
  <c r="O9" i="27"/>
  <c r="P9" i="27"/>
  <c r="Q9" i="27"/>
  <c r="N10" i="27"/>
  <c r="O10" i="27"/>
  <c r="P10" i="27"/>
  <c r="Q10" i="27"/>
  <c r="R10" i="27"/>
  <c r="S10" i="27" s="1"/>
  <c r="N11" i="27"/>
  <c r="O11" i="27"/>
  <c r="P11" i="27"/>
  <c r="Q11" i="27"/>
  <c r="R11" i="27"/>
  <c r="S11" i="27" s="1"/>
  <c r="N12" i="27"/>
  <c r="O12" i="27"/>
  <c r="P12" i="27"/>
  <c r="Q12" i="27"/>
  <c r="R12" i="27"/>
  <c r="S12" i="27" s="1"/>
  <c r="N13" i="27"/>
  <c r="O13" i="27"/>
  <c r="P13" i="27"/>
  <c r="Q13" i="27"/>
  <c r="R13" i="27"/>
  <c r="S13" i="27" s="1"/>
  <c r="N14" i="27"/>
  <c r="O14" i="27"/>
  <c r="P14" i="27"/>
  <c r="Q14" i="27"/>
  <c r="R14" i="27"/>
  <c r="S14" i="27" s="1"/>
  <c r="N15" i="27"/>
  <c r="O15" i="27"/>
  <c r="P15" i="27"/>
  <c r="Q15" i="27"/>
  <c r="R15" i="27"/>
  <c r="S15" i="27" s="1"/>
  <c r="N16" i="27"/>
  <c r="O16" i="27"/>
  <c r="P16" i="27"/>
  <c r="Q16" i="27"/>
  <c r="R16" i="27"/>
  <c r="S16" i="27" s="1"/>
  <c r="N17" i="27"/>
  <c r="R17" i="27" s="1"/>
  <c r="S17" i="27" s="1"/>
  <c r="O17" i="27"/>
  <c r="P17" i="27"/>
  <c r="Q17" i="27"/>
  <c r="N18" i="27"/>
  <c r="O18" i="27"/>
  <c r="P18" i="27"/>
  <c r="Q18" i="27"/>
  <c r="R18" i="27"/>
  <c r="S18" i="27" s="1"/>
  <c r="N19" i="27"/>
  <c r="O19" i="27"/>
  <c r="P19" i="27"/>
  <c r="Q19" i="27"/>
  <c r="R19" i="27"/>
  <c r="S19" i="27" s="1"/>
  <c r="N20" i="27"/>
  <c r="O20" i="27"/>
  <c r="P20" i="27"/>
  <c r="Q20" i="27"/>
  <c r="R20" i="27"/>
  <c r="S20" i="27" s="1"/>
  <c r="N21" i="27"/>
  <c r="O21" i="27"/>
  <c r="P21" i="27"/>
  <c r="Q21" i="27"/>
  <c r="R21" i="27"/>
  <c r="S21" i="27" s="1"/>
  <c r="N22" i="27"/>
  <c r="R22" i="27" s="1"/>
  <c r="O22" i="27"/>
  <c r="P22" i="27"/>
  <c r="Q22" i="27"/>
  <c r="N23" i="27"/>
  <c r="O23" i="27"/>
  <c r="P23" i="27"/>
  <c r="Q23" i="27"/>
  <c r="R23" i="27"/>
  <c r="S23" i="27" s="1"/>
  <c r="N24" i="27"/>
  <c r="O24" i="27"/>
  <c r="P24" i="27"/>
  <c r="Q24" i="27"/>
  <c r="R24" i="27"/>
  <c r="S24" i="27" s="1"/>
  <c r="N25" i="27"/>
  <c r="R25" i="27" s="1"/>
  <c r="S25" i="27" s="1"/>
  <c r="O25" i="27"/>
  <c r="P25" i="27"/>
  <c r="Q25" i="27"/>
  <c r="N26" i="27"/>
  <c r="R26" i="27" s="1"/>
  <c r="S26" i="27" s="1"/>
  <c r="O26" i="27"/>
  <c r="P26" i="27"/>
  <c r="Q26" i="27"/>
  <c r="N27" i="27"/>
  <c r="R27" i="27" s="1"/>
  <c r="S27" i="27" s="1"/>
  <c r="O27" i="27"/>
  <c r="P27" i="27"/>
  <c r="Q27" i="27"/>
  <c r="N28" i="27"/>
  <c r="O28" i="27"/>
  <c r="P28" i="27"/>
  <c r="Q28" i="27"/>
  <c r="R28" i="27"/>
  <c r="S28" i="27" s="1"/>
  <c r="N29" i="27"/>
  <c r="O29" i="27"/>
  <c r="P29" i="27"/>
  <c r="Q29" i="27"/>
  <c r="R29" i="27"/>
  <c r="S29" i="27" s="1"/>
  <c r="N30" i="27"/>
  <c r="O30" i="27"/>
  <c r="P30" i="27"/>
  <c r="Q30" i="27"/>
  <c r="R30" i="27"/>
  <c r="S30" i="27" s="1"/>
  <c r="N31" i="27"/>
  <c r="R31" i="27" s="1"/>
  <c r="S31" i="27" s="1"/>
  <c r="O31" i="27"/>
  <c r="P31" i="27"/>
  <c r="Q31" i="27"/>
  <c r="N32" i="27"/>
  <c r="O32" i="27"/>
  <c r="P32" i="27"/>
  <c r="Q32" i="27"/>
  <c r="R32" i="27"/>
  <c r="S32" i="27" s="1"/>
  <c r="N33" i="27"/>
  <c r="R33" i="27" s="1"/>
  <c r="S33" i="27" s="1"/>
  <c r="O33" i="27"/>
  <c r="P33" i="27"/>
  <c r="Q33" i="27"/>
  <c r="N34" i="27"/>
  <c r="O34" i="27"/>
  <c r="P34" i="27"/>
  <c r="Q34" i="27"/>
  <c r="R34" i="27"/>
  <c r="S34" i="27" s="1"/>
  <c r="Q8" i="27"/>
  <c r="P8" i="27"/>
  <c r="O8" i="27"/>
  <c r="N8" i="27"/>
  <c r="R8" i="27" s="1"/>
  <c r="J8" i="27"/>
  <c r="I8" i="27"/>
  <c r="D9" i="27"/>
  <c r="H9" i="27" s="1"/>
  <c r="E9" i="27"/>
  <c r="F9" i="27"/>
  <c r="G9" i="27"/>
  <c r="D10" i="27"/>
  <c r="E10" i="27"/>
  <c r="F10" i="27"/>
  <c r="G10" i="27"/>
  <c r="H10" i="27"/>
  <c r="D11" i="27"/>
  <c r="E11" i="27"/>
  <c r="F11" i="27"/>
  <c r="G11" i="27"/>
  <c r="H11" i="27"/>
  <c r="D12" i="27"/>
  <c r="H12" i="27" s="1"/>
  <c r="E12" i="27"/>
  <c r="F12" i="27"/>
  <c r="G12" i="27"/>
  <c r="D13" i="27"/>
  <c r="E13" i="27"/>
  <c r="F13" i="27"/>
  <c r="G13" i="27"/>
  <c r="H13" i="27"/>
  <c r="D14" i="27"/>
  <c r="E14" i="27"/>
  <c r="F14" i="27"/>
  <c r="G14" i="27"/>
  <c r="H14" i="27"/>
  <c r="D15" i="27"/>
  <c r="E15" i="27"/>
  <c r="F15" i="27"/>
  <c r="G15" i="27"/>
  <c r="H15" i="27"/>
  <c r="D16" i="27"/>
  <c r="E16" i="27"/>
  <c r="F16" i="27"/>
  <c r="G16" i="27"/>
  <c r="H16" i="27"/>
  <c r="D17" i="27"/>
  <c r="E17" i="27"/>
  <c r="F17" i="27"/>
  <c r="G17" i="27"/>
  <c r="H17" i="27"/>
  <c r="D18" i="27"/>
  <c r="E18" i="27"/>
  <c r="F18" i="27"/>
  <c r="G18" i="27"/>
  <c r="H18" i="27"/>
  <c r="D19" i="27"/>
  <c r="H19" i="27" s="1"/>
  <c r="E19" i="27"/>
  <c r="F19" i="27"/>
  <c r="G19" i="27"/>
  <c r="D20" i="27"/>
  <c r="E20" i="27"/>
  <c r="F20" i="27"/>
  <c r="G20" i="27"/>
  <c r="H20" i="27"/>
  <c r="D21" i="27"/>
  <c r="H21" i="27" s="1"/>
  <c r="E21" i="27"/>
  <c r="F21" i="27"/>
  <c r="G21" i="27"/>
  <c r="D22" i="27"/>
  <c r="E22" i="27"/>
  <c r="F22" i="27"/>
  <c r="G22" i="27"/>
  <c r="H22" i="27"/>
  <c r="D23" i="27"/>
  <c r="E23" i="27"/>
  <c r="F23" i="27"/>
  <c r="G23" i="27"/>
  <c r="H23" i="27"/>
  <c r="D24" i="27"/>
  <c r="E24" i="27"/>
  <c r="F24" i="27"/>
  <c r="G24" i="27"/>
  <c r="H24" i="27"/>
  <c r="D25" i="27"/>
  <c r="H25" i="27" s="1"/>
  <c r="E25" i="27"/>
  <c r="F25" i="27"/>
  <c r="G25" i="27"/>
  <c r="D26" i="27"/>
  <c r="E26" i="27"/>
  <c r="F26" i="27"/>
  <c r="G26" i="27"/>
  <c r="H26" i="27"/>
  <c r="D27" i="27"/>
  <c r="E27" i="27"/>
  <c r="F27" i="27"/>
  <c r="G27" i="27"/>
  <c r="H27" i="27"/>
  <c r="D28" i="27"/>
  <c r="E28" i="27"/>
  <c r="F28" i="27"/>
  <c r="G28" i="27"/>
  <c r="H28" i="27"/>
  <c r="D29" i="27"/>
  <c r="H29" i="27" s="1"/>
  <c r="E29" i="27"/>
  <c r="F29" i="27"/>
  <c r="G29" i="27"/>
  <c r="D30" i="27"/>
  <c r="E30" i="27"/>
  <c r="F30" i="27"/>
  <c r="G30" i="27"/>
  <c r="H30" i="27"/>
  <c r="D31" i="27"/>
  <c r="E31" i="27"/>
  <c r="F31" i="27"/>
  <c r="G31" i="27"/>
  <c r="H31" i="27"/>
  <c r="D32" i="27"/>
  <c r="E32" i="27"/>
  <c r="F32" i="27"/>
  <c r="G32" i="27"/>
  <c r="H32" i="27"/>
  <c r="D33" i="27"/>
  <c r="E33" i="27"/>
  <c r="F33" i="27"/>
  <c r="G33" i="27"/>
  <c r="H33" i="27"/>
  <c r="D34" i="27"/>
  <c r="E34" i="27"/>
  <c r="F34" i="27"/>
  <c r="G34" i="27"/>
  <c r="H34" i="27"/>
  <c r="G8" i="27"/>
  <c r="F8" i="27"/>
  <c r="E8" i="27"/>
  <c r="D8" i="27"/>
  <c r="H8" i="27" s="1"/>
  <c r="AE37" i="24"/>
  <c r="W37" i="24"/>
  <c r="O37" i="24"/>
  <c r="G37" i="24"/>
  <c r="AJ37" i="24" s="1"/>
  <c r="AM37" i="24" s="1"/>
  <c r="AE36" i="24"/>
  <c r="W36" i="24"/>
  <c r="O36" i="24"/>
  <c r="G36" i="24"/>
  <c r="AJ36" i="24" s="1"/>
  <c r="AM36" i="24" s="1"/>
  <c r="AE35" i="24"/>
  <c r="W35" i="24"/>
  <c r="AJ35" i="24" s="1"/>
  <c r="AM35" i="24" s="1"/>
  <c r="O35" i="24"/>
  <c r="G35" i="24"/>
  <c r="AJ34" i="24"/>
  <c r="AM34" i="24" s="1"/>
  <c r="AE34" i="24"/>
  <c r="W34" i="24"/>
  <c r="O34" i="24"/>
  <c r="G34" i="24"/>
  <c r="AE33" i="24"/>
  <c r="W33" i="24"/>
  <c r="O33" i="24"/>
  <c r="G33" i="24"/>
  <c r="AJ33" i="24" s="1"/>
  <c r="AM33" i="24" s="1"/>
  <c r="AE32" i="24"/>
  <c r="W32" i="24"/>
  <c r="O32" i="24"/>
  <c r="G32" i="24"/>
  <c r="AJ32" i="24" s="1"/>
  <c r="AM32" i="24" s="1"/>
  <c r="AE31" i="24"/>
  <c r="W31" i="24"/>
  <c r="AJ31" i="24" s="1"/>
  <c r="AM31" i="24" s="1"/>
  <c r="O31" i="24"/>
  <c r="G31" i="24"/>
  <c r="AJ30" i="24"/>
  <c r="AM30" i="24" s="1"/>
  <c r="AE30" i="24"/>
  <c r="W30" i="24"/>
  <c r="O30" i="24"/>
  <c r="G30" i="24"/>
  <c r="AE29" i="24"/>
  <c r="W29" i="24"/>
  <c r="O29" i="24"/>
  <c r="G29" i="24"/>
  <c r="AJ29" i="24" s="1"/>
  <c r="AM29" i="24" s="1"/>
  <c r="AE28" i="24"/>
  <c r="W28" i="24"/>
  <c r="O28" i="24"/>
  <c r="G28" i="24"/>
  <c r="AJ28" i="24" s="1"/>
  <c r="AM28" i="24" s="1"/>
  <c r="AE27" i="24"/>
  <c r="W27" i="24"/>
  <c r="O27" i="24"/>
  <c r="G27" i="24"/>
  <c r="AJ27" i="24" s="1"/>
  <c r="AM27" i="24" s="1"/>
  <c r="AE26" i="24"/>
  <c r="W26" i="24"/>
  <c r="O26" i="24"/>
  <c r="G26" i="24"/>
  <c r="AJ26" i="24" s="1"/>
  <c r="AM26" i="24" s="1"/>
  <c r="AE25" i="24"/>
  <c r="W25" i="24"/>
  <c r="O25" i="24"/>
  <c r="G25" i="24"/>
  <c r="AJ25" i="24" s="1"/>
  <c r="AM25" i="24" s="1"/>
  <c r="AE24" i="24"/>
  <c r="W24" i="24"/>
  <c r="O24" i="24"/>
  <c r="G24" i="24"/>
  <c r="AJ24" i="24" s="1"/>
  <c r="AM24" i="24" s="1"/>
  <c r="AE23" i="24"/>
  <c r="W23" i="24"/>
  <c r="O23" i="24"/>
  <c r="G23" i="24"/>
  <c r="AJ23" i="24" s="1"/>
  <c r="AM23" i="24" s="1"/>
  <c r="AE22" i="24"/>
  <c r="W22" i="24"/>
  <c r="O22" i="24"/>
  <c r="G22" i="24"/>
  <c r="AJ22" i="24" s="1"/>
  <c r="AM22" i="24" s="1"/>
  <c r="AE21" i="24"/>
  <c r="W21" i="24"/>
  <c r="O21" i="24"/>
  <c r="G21" i="24"/>
  <c r="AJ21" i="24" s="1"/>
  <c r="AM21" i="24" s="1"/>
  <c r="AE20" i="24"/>
  <c r="W20" i="24"/>
  <c r="O20" i="24"/>
  <c r="G20" i="24"/>
  <c r="AJ20" i="24" s="1"/>
  <c r="AM20" i="24" s="1"/>
  <c r="AE19" i="24"/>
  <c r="W19" i="24"/>
  <c r="O19" i="24"/>
  <c r="G19" i="24"/>
  <c r="AJ19" i="24" s="1"/>
  <c r="AM19" i="24" s="1"/>
  <c r="AE18" i="24"/>
  <c r="W18" i="24"/>
  <c r="O18" i="24"/>
  <c r="G18" i="24"/>
  <c r="AJ18" i="24" s="1"/>
  <c r="AM18" i="24" s="1"/>
  <c r="AE17" i="24"/>
  <c r="W17" i="24"/>
  <c r="O17" i="24"/>
  <c r="G17" i="24"/>
  <c r="AJ17" i="24" s="1"/>
  <c r="AM17" i="24" s="1"/>
  <c r="AE16" i="24"/>
  <c r="W16" i="24"/>
  <c r="O16" i="24"/>
  <c r="G16" i="24"/>
  <c r="AJ16" i="24" s="1"/>
  <c r="AM16" i="24" s="1"/>
  <c r="AE15" i="24"/>
  <c r="W15" i="24"/>
  <c r="O15" i="24"/>
  <c r="G15" i="24"/>
  <c r="AJ15" i="24" s="1"/>
  <c r="AM15" i="24" s="1"/>
  <c r="AE14" i="24"/>
  <c r="W14" i="24"/>
  <c r="O14" i="24"/>
  <c r="G14" i="24"/>
  <c r="AJ14" i="24" s="1"/>
  <c r="AM14" i="24" s="1"/>
  <c r="AE13" i="24"/>
  <c r="W13" i="24"/>
  <c r="O13" i="24"/>
  <c r="G13" i="24"/>
  <c r="AJ13" i="24" s="1"/>
  <c r="AM13" i="24" s="1"/>
  <c r="AE12" i="24"/>
  <c r="W12" i="24"/>
  <c r="O12" i="24"/>
  <c r="G12" i="24"/>
  <c r="AJ12" i="24" s="1"/>
  <c r="AM12" i="24" s="1"/>
  <c r="AE11" i="24"/>
  <c r="W11" i="24"/>
  <c r="O11" i="24"/>
  <c r="AJ11" i="24"/>
  <c r="AM11" i="24" s="1"/>
  <c r="G11" i="24"/>
  <c r="I44" i="27"/>
  <c r="I43" i="27"/>
  <c r="J34" i="27"/>
  <c r="I34" i="27"/>
  <c r="J33" i="27"/>
  <c r="I33" i="27"/>
  <c r="J32" i="27"/>
  <c r="I32" i="27"/>
  <c r="J31" i="27"/>
  <c r="I31" i="27"/>
  <c r="J30" i="27"/>
  <c r="I30" i="27"/>
  <c r="J29" i="27"/>
  <c r="I29" i="27"/>
  <c r="J28" i="27"/>
  <c r="I28" i="27"/>
  <c r="J27" i="27"/>
  <c r="I27" i="27"/>
  <c r="J26" i="27"/>
  <c r="I26" i="27"/>
  <c r="J25" i="27"/>
  <c r="I25" i="27"/>
  <c r="J24" i="27"/>
  <c r="I24" i="27"/>
  <c r="J23" i="27"/>
  <c r="I23" i="27"/>
  <c r="J22" i="27"/>
  <c r="I22" i="27"/>
  <c r="J21" i="27"/>
  <c r="I21" i="27"/>
  <c r="J20" i="27"/>
  <c r="I20" i="27"/>
  <c r="J19" i="27"/>
  <c r="I19" i="27"/>
  <c r="J18" i="27"/>
  <c r="I18" i="27"/>
  <c r="J17" i="27"/>
  <c r="I17" i="27"/>
  <c r="J16" i="27"/>
  <c r="I16" i="27"/>
  <c r="J15" i="27"/>
  <c r="I15" i="27"/>
  <c r="J14" i="27"/>
  <c r="I14" i="27"/>
  <c r="J13" i="27"/>
  <c r="I13" i="27"/>
  <c r="J12" i="27"/>
  <c r="I12" i="27"/>
  <c r="J11" i="27"/>
  <c r="I11" i="27"/>
  <c r="J10" i="27"/>
  <c r="I10" i="27"/>
  <c r="J9" i="27"/>
  <c r="I9" i="27"/>
  <c r="N9" i="26"/>
  <c r="N10" i="26"/>
  <c r="N11" i="26"/>
  <c r="N12" i="26"/>
  <c r="N13" i="26"/>
  <c r="N14" i="26"/>
  <c r="N15" i="26"/>
  <c r="N16" i="26"/>
  <c r="N17" i="26"/>
  <c r="N18" i="26"/>
  <c r="N19" i="26"/>
  <c r="N20" i="26"/>
  <c r="N21" i="26"/>
  <c r="N22" i="26"/>
  <c r="N23" i="26"/>
  <c r="N24" i="26"/>
  <c r="N25" i="26"/>
  <c r="N26" i="26"/>
  <c r="N27" i="26"/>
  <c r="N28" i="26"/>
  <c r="N29" i="26"/>
  <c r="N30" i="26"/>
  <c r="N31" i="26"/>
  <c r="N32" i="26"/>
  <c r="N33" i="26"/>
  <c r="N34" i="26"/>
  <c r="O9" i="26"/>
  <c r="P9" i="26"/>
  <c r="Q9" i="26"/>
  <c r="O10" i="26"/>
  <c r="P10" i="26"/>
  <c r="Q10" i="26"/>
  <c r="O11" i="26"/>
  <c r="P11" i="26"/>
  <c r="Q11" i="26"/>
  <c r="O12" i="26"/>
  <c r="P12" i="26"/>
  <c r="Q12" i="26"/>
  <c r="O13" i="26"/>
  <c r="P13" i="26"/>
  <c r="Q13" i="26"/>
  <c r="O14" i="26"/>
  <c r="P14" i="26"/>
  <c r="Q14" i="26"/>
  <c r="O15" i="26"/>
  <c r="P15" i="26"/>
  <c r="Q15" i="26"/>
  <c r="O16" i="26"/>
  <c r="P16" i="26"/>
  <c r="Q16" i="26"/>
  <c r="O17" i="26"/>
  <c r="P17" i="26"/>
  <c r="Q17" i="26"/>
  <c r="O18" i="26"/>
  <c r="P18" i="26"/>
  <c r="Q18" i="26"/>
  <c r="O19" i="26"/>
  <c r="P19" i="26"/>
  <c r="Q19" i="26"/>
  <c r="O20" i="26"/>
  <c r="P20" i="26"/>
  <c r="Q20" i="26"/>
  <c r="O21" i="26"/>
  <c r="P21" i="26"/>
  <c r="Q21" i="26"/>
  <c r="O22" i="26"/>
  <c r="P22" i="26"/>
  <c r="Q22" i="26"/>
  <c r="O23" i="26"/>
  <c r="P23" i="26"/>
  <c r="Q23" i="26"/>
  <c r="O24" i="26"/>
  <c r="P24" i="26"/>
  <c r="Q24" i="26"/>
  <c r="O25" i="26"/>
  <c r="P25" i="26"/>
  <c r="Q25" i="26"/>
  <c r="O26" i="26"/>
  <c r="P26" i="26"/>
  <c r="Q26" i="26"/>
  <c r="O27" i="26"/>
  <c r="P27" i="26"/>
  <c r="Q27" i="26"/>
  <c r="O28" i="26"/>
  <c r="P28" i="26"/>
  <c r="Q28" i="26"/>
  <c r="O29" i="26"/>
  <c r="P29" i="26"/>
  <c r="Q29" i="26"/>
  <c r="O30" i="26"/>
  <c r="P30" i="26"/>
  <c r="Q30" i="26"/>
  <c r="O31" i="26"/>
  <c r="P31" i="26"/>
  <c r="Q31" i="26"/>
  <c r="O32" i="26"/>
  <c r="P32" i="26"/>
  <c r="Q32" i="26"/>
  <c r="O33" i="26"/>
  <c r="P33" i="26"/>
  <c r="Q33" i="26"/>
  <c r="O34" i="26"/>
  <c r="P34" i="26"/>
  <c r="Q34" i="26"/>
  <c r="AJ12" i="8"/>
  <c r="AK12" i="8" s="1"/>
  <c r="AJ13" i="8"/>
  <c r="AK13" i="8"/>
  <c r="AL13" i="8"/>
  <c r="AJ14" i="8"/>
  <c r="AK14" i="8"/>
  <c r="AL14" i="8"/>
  <c r="AJ15" i="8"/>
  <c r="AK15" i="8" s="1"/>
  <c r="AJ16" i="8"/>
  <c r="AK16" i="8" s="1"/>
  <c r="AJ17" i="8"/>
  <c r="AK17" i="8"/>
  <c r="AL17" i="8"/>
  <c r="AJ18" i="8"/>
  <c r="AK18" i="8"/>
  <c r="AL18" i="8"/>
  <c r="AJ19" i="8"/>
  <c r="AK19" i="8" s="1"/>
  <c r="AJ20" i="8"/>
  <c r="AL20" i="8" s="1"/>
  <c r="AK20" i="8"/>
  <c r="AJ21" i="8"/>
  <c r="AK21" i="8"/>
  <c r="AL21" i="8"/>
  <c r="AJ22" i="8"/>
  <c r="AK22" i="8"/>
  <c r="AL22" i="8"/>
  <c r="AJ23" i="8"/>
  <c r="AK23" i="8" s="1"/>
  <c r="AJ24" i="8"/>
  <c r="AL24" i="8" s="1"/>
  <c r="AK24" i="8"/>
  <c r="AJ25" i="8"/>
  <c r="AK25" i="8"/>
  <c r="AL25" i="8"/>
  <c r="AJ26" i="8"/>
  <c r="AK26" i="8"/>
  <c r="AL26" i="8"/>
  <c r="AJ27" i="8"/>
  <c r="AK27" i="8" s="1"/>
  <c r="AJ28" i="8"/>
  <c r="AL28" i="8" s="1"/>
  <c r="AK28" i="8"/>
  <c r="AJ29" i="8"/>
  <c r="AK29" i="8"/>
  <c r="AL29" i="8"/>
  <c r="AJ30" i="8"/>
  <c r="AK30" i="8"/>
  <c r="AL30" i="8"/>
  <c r="AJ31" i="8"/>
  <c r="AK31" i="8" s="1"/>
  <c r="AJ32" i="8"/>
  <c r="AL32" i="8" s="1"/>
  <c r="AK32" i="8"/>
  <c r="AJ33" i="8"/>
  <c r="AK33" i="8"/>
  <c r="AL33" i="8"/>
  <c r="AJ34" i="8"/>
  <c r="AK34" i="8"/>
  <c r="AL34" i="8"/>
  <c r="AJ35" i="8"/>
  <c r="AK35" i="8" s="1"/>
  <c r="AJ36" i="8"/>
  <c r="AL36" i="8" s="1"/>
  <c r="AK36" i="8"/>
  <c r="AJ37" i="8"/>
  <c r="AK37" i="8"/>
  <c r="AL37" i="8"/>
  <c r="AJ38" i="8"/>
  <c r="AK38" i="8"/>
  <c r="AL38" i="8"/>
  <c r="AJ38" i="6"/>
  <c r="AM38" i="6" s="1"/>
  <c r="AI12" i="8"/>
  <c r="AI13" i="8"/>
  <c r="AI14" i="8"/>
  <c r="AI15" i="8"/>
  <c r="AI16" i="8"/>
  <c r="AI17" i="8"/>
  <c r="AI18" i="8"/>
  <c r="AI19" i="8"/>
  <c r="AI20" i="8"/>
  <c r="AI21" i="8"/>
  <c r="AI22" i="8"/>
  <c r="AI23" i="8"/>
  <c r="AI24" i="8"/>
  <c r="AI25" i="8"/>
  <c r="AI26" i="8"/>
  <c r="AI27" i="8"/>
  <c r="AI28" i="8"/>
  <c r="AI29" i="8"/>
  <c r="AI30" i="8"/>
  <c r="AI31" i="8"/>
  <c r="AI32" i="8"/>
  <c r="AI33" i="8"/>
  <c r="AI34" i="8"/>
  <c r="AI35" i="8"/>
  <c r="AI36" i="8"/>
  <c r="AI37" i="8"/>
  <c r="AI38" i="8"/>
  <c r="AE12" i="8"/>
  <c r="AE13" i="8"/>
  <c r="AE14" i="8"/>
  <c r="AE15" i="8"/>
  <c r="AE16" i="8"/>
  <c r="AE17" i="8"/>
  <c r="AE18" i="8"/>
  <c r="AE19" i="8"/>
  <c r="AE20" i="8"/>
  <c r="AE21" i="8"/>
  <c r="AE22" i="8"/>
  <c r="AE23" i="8"/>
  <c r="AE24" i="8"/>
  <c r="AE25" i="8"/>
  <c r="AE26" i="8"/>
  <c r="AE27" i="8"/>
  <c r="AE28" i="8"/>
  <c r="AE29" i="8"/>
  <c r="AE30" i="8"/>
  <c r="AE31" i="8"/>
  <c r="AE32" i="8"/>
  <c r="AE33" i="8"/>
  <c r="AE34" i="8"/>
  <c r="AE35" i="8"/>
  <c r="AE36" i="8"/>
  <c r="AE37" i="8"/>
  <c r="AE38" i="8"/>
  <c r="AA12" i="8"/>
  <c r="AA13" i="8"/>
  <c r="AA14" i="8"/>
  <c r="AA15" i="8"/>
  <c r="AA16" i="8"/>
  <c r="AA17" i="8"/>
  <c r="AA18" i="8"/>
  <c r="AA19" i="8"/>
  <c r="AA20" i="8"/>
  <c r="AA21" i="8"/>
  <c r="AA22" i="8"/>
  <c r="AA23" i="8"/>
  <c r="AA24" i="8"/>
  <c r="AA25" i="8"/>
  <c r="AA26" i="8"/>
  <c r="AA27" i="8"/>
  <c r="AA28" i="8"/>
  <c r="AA29" i="8"/>
  <c r="AA30" i="8"/>
  <c r="AA31" i="8"/>
  <c r="AA32" i="8"/>
  <c r="AA33" i="8"/>
  <c r="AA34" i="8"/>
  <c r="AA35" i="8"/>
  <c r="AA36" i="8"/>
  <c r="AA37" i="8"/>
  <c r="AA38" i="8"/>
  <c r="W12" i="8"/>
  <c r="W13" i="8"/>
  <c r="W14" i="8"/>
  <c r="W15" i="8"/>
  <c r="W16" i="8"/>
  <c r="W17" i="8"/>
  <c r="W18" i="8"/>
  <c r="W19" i="8"/>
  <c r="W20" i="8"/>
  <c r="W21" i="8"/>
  <c r="W22" i="8"/>
  <c r="W23" i="8"/>
  <c r="W24" i="8"/>
  <c r="W25" i="8"/>
  <c r="W26" i="8"/>
  <c r="W27" i="8"/>
  <c r="W28" i="8"/>
  <c r="W29" i="8"/>
  <c r="W30" i="8"/>
  <c r="W31" i="8"/>
  <c r="W32" i="8"/>
  <c r="W33" i="8"/>
  <c r="W34" i="8"/>
  <c r="W35" i="8"/>
  <c r="W36" i="8"/>
  <c r="W37" i="8"/>
  <c r="W38" i="8"/>
  <c r="S12" i="8"/>
  <c r="S13" i="8"/>
  <c r="S14" i="8"/>
  <c r="S15" i="8"/>
  <c r="S16" i="8"/>
  <c r="S17" i="8"/>
  <c r="S18" i="8"/>
  <c r="S19" i="8"/>
  <c r="S20" i="8"/>
  <c r="S21" i="8"/>
  <c r="S22" i="8"/>
  <c r="S23" i="8"/>
  <c r="S24" i="8"/>
  <c r="S25" i="8"/>
  <c r="S26" i="8"/>
  <c r="S27" i="8"/>
  <c r="S28" i="8"/>
  <c r="S29" i="8"/>
  <c r="S30" i="8"/>
  <c r="S31" i="8"/>
  <c r="S32" i="8"/>
  <c r="S33" i="8"/>
  <c r="S34" i="8"/>
  <c r="S35" i="8"/>
  <c r="S36" i="8"/>
  <c r="S37" i="8"/>
  <c r="S38" i="8"/>
  <c r="O12" i="8"/>
  <c r="O13" i="8"/>
  <c r="O14" i="8"/>
  <c r="O15" i="8"/>
  <c r="O16" i="8"/>
  <c r="O17" i="8"/>
  <c r="O18" i="8"/>
  <c r="O19" i="8"/>
  <c r="O20" i="8"/>
  <c r="O21" i="8"/>
  <c r="O22" i="8"/>
  <c r="O23" i="8"/>
  <c r="O24" i="8"/>
  <c r="O25" i="8"/>
  <c r="O26" i="8"/>
  <c r="O27" i="8"/>
  <c r="O28" i="8"/>
  <c r="O29" i="8"/>
  <c r="O30" i="8"/>
  <c r="O31" i="8"/>
  <c r="O32" i="8"/>
  <c r="O33" i="8"/>
  <c r="O34" i="8"/>
  <c r="O35" i="8"/>
  <c r="O36" i="8"/>
  <c r="O37" i="8"/>
  <c r="O38" i="8"/>
  <c r="AE11" i="8"/>
  <c r="AI11" i="8" s="1"/>
  <c r="Q8" i="26" s="1"/>
  <c r="W11" i="8"/>
  <c r="AA11" i="8" s="1"/>
  <c r="P8" i="26" s="1"/>
  <c r="O11" i="8"/>
  <c r="S11" i="8" s="1"/>
  <c r="O8" i="26" s="1"/>
  <c r="K34" i="27" l="1"/>
  <c r="T19" i="27"/>
  <c r="K26" i="27"/>
  <c r="L26" i="27" s="1"/>
  <c r="K30" i="27"/>
  <c r="L30" i="27" s="1"/>
  <c r="AJ12" i="1"/>
  <c r="K12" i="1"/>
  <c r="D9" i="29" s="1"/>
  <c r="T12" i="29" s="1"/>
  <c r="K16" i="1"/>
  <c r="D13" i="29" s="1"/>
  <c r="T16" i="29" s="1"/>
  <c r="AJ20" i="1"/>
  <c r="K20" i="1"/>
  <c r="D17" i="29" s="1"/>
  <c r="T20" i="29" s="1"/>
  <c r="K24" i="1"/>
  <c r="D21" i="29" s="1"/>
  <c r="T24" i="29" s="1"/>
  <c r="AJ28" i="1"/>
  <c r="K28" i="1"/>
  <c r="D25" i="29" s="1"/>
  <c r="T28" i="29" s="1"/>
  <c r="K32" i="1"/>
  <c r="D29" i="29" s="1"/>
  <c r="T32" i="29" s="1"/>
  <c r="AJ36" i="1"/>
  <c r="K36" i="1"/>
  <c r="D33" i="29" s="1"/>
  <c r="T36" i="29" s="1"/>
  <c r="K27" i="27"/>
  <c r="M27" i="27" s="1"/>
  <c r="K22" i="27"/>
  <c r="L22" i="27" s="1"/>
  <c r="K18" i="27"/>
  <c r="L18" i="27" s="1"/>
  <c r="K21" i="27"/>
  <c r="L21" i="27" s="1"/>
  <c r="K33" i="27"/>
  <c r="M33" i="27" s="1"/>
  <c r="K9" i="27"/>
  <c r="M9" i="27" s="1"/>
  <c r="K11" i="27"/>
  <c r="L11" i="27" s="1"/>
  <c r="T11" i="27"/>
  <c r="K14" i="27"/>
  <c r="L14" i="27" s="1"/>
  <c r="K8" i="27"/>
  <c r="L8" i="27" s="1"/>
  <c r="K19" i="27"/>
  <c r="L19" i="27" s="1"/>
  <c r="T8" i="29"/>
  <c r="S8" i="29"/>
  <c r="K11" i="1"/>
  <c r="D8" i="29" s="1"/>
  <c r="T11" i="29" s="1"/>
  <c r="K23" i="27"/>
  <c r="M23" i="27" s="1"/>
  <c r="K32" i="27"/>
  <c r="M32" i="27" s="1"/>
  <c r="K28" i="27"/>
  <c r="L28" i="27" s="1"/>
  <c r="K15" i="27"/>
  <c r="M15" i="27" s="1"/>
  <c r="K31" i="27"/>
  <c r="M31" i="27" s="1"/>
  <c r="K25" i="27"/>
  <c r="M25" i="27" s="1"/>
  <c r="K17" i="27"/>
  <c r="M17" i="27" s="1"/>
  <c r="K13" i="27"/>
  <c r="M13" i="27" s="1"/>
  <c r="K12" i="27"/>
  <c r="M12" i="27" s="1"/>
  <c r="K10" i="27"/>
  <c r="M10" i="27" s="1"/>
  <c r="K29" i="27"/>
  <c r="M29" i="27" s="1"/>
  <c r="K24" i="27"/>
  <c r="M24" i="27" s="1"/>
  <c r="K20" i="27"/>
  <c r="L20" i="27" s="1"/>
  <c r="K16" i="27"/>
  <c r="M16" i="27" s="1"/>
  <c r="T15" i="27"/>
  <c r="AN38" i="6"/>
  <c r="AO38" i="6"/>
  <c r="AJ15" i="2"/>
  <c r="AM15" i="2" s="1"/>
  <c r="AJ11" i="3"/>
  <c r="G8" i="28"/>
  <c r="F8" i="28"/>
  <c r="E8" i="28"/>
  <c r="D8" i="28"/>
  <c r="T11" i="28" s="1"/>
  <c r="T8" i="28"/>
  <c r="S8" i="28"/>
  <c r="AJ12" i="19"/>
  <c r="AM12" i="19" s="1"/>
  <c r="H8" i="28"/>
  <c r="K8" i="28" s="1"/>
  <c r="AK33" i="17"/>
  <c r="AK25" i="17"/>
  <c r="AK17" i="17"/>
  <c r="AL30" i="16"/>
  <c r="AK30" i="16"/>
  <c r="AL14" i="16"/>
  <c r="AK14" i="16"/>
  <c r="AK36" i="16"/>
  <c r="AL36" i="16"/>
  <c r="AK28" i="16"/>
  <c r="AL28" i="16"/>
  <c r="AK20" i="16"/>
  <c r="AL20" i="16"/>
  <c r="AK12" i="16"/>
  <c r="AL12" i="16"/>
  <c r="AL38" i="16"/>
  <c r="AK38" i="16"/>
  <c r="AL22" i="16"/>
  <c r="AK22" i="16"/>
  <c r="AL34" i="16"/>
  <c r="AK34" i="16"/>
  <c r="AL26" i="16"/>
  <c r="AK26" i="16"/>
  <c r="AL18" i="16"/>
  <c r="AK18" i="16"/>
  <c r="AK32" i="16"/>
  <c r="AL32" i="16"/>
  <c r="AK24" i="16"/>
  <c r="AL24" i="16"/>
  <c r="AK16" i="16"/>
  <c r="AL16" i="16"/>
  <c r="AL38" i="17"/>
  <c r="AK38" i="17"/>
  <c r="AL30" i="17"/>
  <c r="AK30" i="17"/>
  <c r="AL22" i="17"/>
  <c r="AK22" i="17"/>
  <c r="AL14" i="17"/>
  <c r="AK14" i="17"/>
  <c r="AK36" i="17"/>
  <c r="AL36" i="17"/>
  <c r="AK28" i="17"/>
  <c r="AL28" i="17"/>
  <c r="AK20" i="17"/>
  <c r="AL20" i="17"/>
  <c r="AK12" i="17"/>
  <c r="AL12" i="17"/>
  <c r="AL34" i="17"/>
  <c r="AK34" i="17"/>
  <c r="AL26" i="17"/>
  <c r="AK26" i="17"/>
  <c r="AL18" i="17"/>
  <c r="AK18" i="17"/>
  <c r="AK32" i="17"/>
  <c r="AL32" i="17"/>
  <c r="AK24" i="17"/>
  <c r="AL24" i="17"/>
  <c r="AK16" i="17"/>
  <c r="AL16" i="17"/>
  <c r="AK32" i="18"/>
  <c r="AL32" i="18"/>
  <c r="AL38" i="18"/>
  <c r="AK38" i="18"/>
  <c r="AL19" i="18"/>
  <c r="AK19" i="18"/>
  <c r="AK28" i="18"/>
  <c r="AL28" i="18"/>
  <c r="AL33" i="18"/>
  <c r="AK33" i="18"/>
  <c r="AK22" i="18"/>
  <c r="AL22" i="18"/>
  <c r="AL35" i="18"/>
  <c r="AK35" i="18"/>
  <c r="AL27" i="18"/>
  <c r="AK27" i="18"/>
  <c r="AK18" i="18"/>
  <c r="AL18" i="18"/>
  <c r="AL21" i="18"/>
  <c r="AK21" i="18"/>
  <c r="AL29" i="18"/>
  <c r="AK29" i="18"/>
  <c r="AL13" i="18"/>
  <c r="AK13" i="18"/>
  <c r="AL34" i="18"/>
  <c r="AK34" i="18"/>
  <c r="AL26" i="18"/>
  <c r="AK26" i="18"/>
  <c r="AL37" i="18"/>
  <c r="AK37" i="18"/>
  <c r="AL30" i="18"/>
  <c r="AK30" i="18"/>
  <c r="AK36" i="18"/>
  <c r="AL36" i="18"/>
  <c r="AL17" i="18"/>
  <c r="AK17" i="18"/>
  <c r="AL31" i="18"/>
  <c r="AK31" i="18"/>
  <c r="AL20" i="18"/>
  <c r="AK20" i="18"/>
  <c r="AK12" i="25"/>
  <c r="AL12" i="25"/>
  <c r="T31" i="27"/>
  <c r="T27" i="27"/>
  <c r="T23" i="27"/>
  <c r="T20" i="27"/>
  <c r="T16" i="27"/>
  <c r="T12" i="27"/>
  <c r="AK24" i="25"/>
  <c r="AL24" i="25"/>
  <c r="AL30" i="25"/>
  <c r="AK30" i="25"/>
  <c r="AL14" i="25"/>
  <c r="AK14" i="25"/>
  <c r="AL18" i="25"/>
  <c r="AK18" i="25"/>
  <c r="T32" i="27"/>
  <c r="T28" i="27"/>
  <c r="T24" i="27"/>
  <c r="AK36" i="25"/>
  <c r="AL36" i="25"/>
  <c r="AK20" i="25"/>
  <c r="AL20" i="25"/>
  <c r="AL26" i="25"/>
  <c r="AK26" i="25"/>
  <c r="AK28" i="25"/>
  <c r="AL28" i="25"/>
  <c r="AL34" i="25"/>
  <c r="AK34" i="25"/>
  <c r="AK32" i="25"/>
  <c r="AL32" i="25"/>
  <c r="AK16" i="25"/>
  <c r="AL16" i="25"/>
  <c r="AL22" i="25"/>
  <c r="AK22" i="25"/>
  <c r="AK18" i="10"/>
  <c r="AL18" i="10"/>
  <c r="AK22" i="10"/>
  <c r="AL22" i="10"/>
  <c r="AL23" i="10"/>
  <c r="AK23" i="10"/>
  <c r="AK32" i="10"/>
  <c r="AL32" i="10"/>
  <c r="AL19" i="10"/>
  <c r="AK19" i="10"/>
  <c r="AK26" i="10"/>
  <c r="AL26" i="10"/>
  <c r="AK28" i="10"/>
  <c r="AL28" i="10"/>
  <c r="AK36" i="10"/>
  <c r="AL36" i="10"/>
  <c r="AL30" i="10"/>
  <c r="AK30" i="10"/>
  <c r="AK14" i="10"/>
  <c r="AL14" i="10"/>
  <c r="AL13" i="10"/>
  <c r="AK13" i="10"/>
  <c r="AJ13" i="1"/>
  <c r="AJ17" i="1"/>
  <c r="AJ21" i="1"/>
  <c r="AJ25" i="1"/>
  <c r="AJ29" i="1"/>
  <c r="AJ33" i="1"/>
  <c r="AJ37" i="1"/>
  <c r="AJ14" i="1"/>
  <c r="AJ18" i="1"/>
  <c r="AJ22" i="1"/>
  <c r="AJ26" i="1"/>
  <c r="AJ30" i="1"/>
  <c r="AJ34" i="1"/>
  <c r="AJ38" i="1"/>
  <c r="AJ15" i="1"/>
  <c r="AJ19" i="1"/>
  <c r="AJ23" i="1"/>
  <c r="AJ27" i="1"/>
  <c r="AJ31" i="1"/>
  <c r="AJ35" i="1"/>
  <c r="AJ39" i="1"/>
  <c r="AO14" i="2"/>
  <c r="AN14" i="2"/>
  <c r="AO17" i="2"/>
  <c r="AN17" i="2"/>
  <c r="AO11" i="2"/>
  <c r="AN11" i="2"/>
  <c r="AO12" i="2"/>
  <c r="AN12" i="2"/>
  <c r="AO13" i="2"/>
  <c r="AN13" i="2"/>
  <c r="AO15" i="2"/>
  <c r="AN15" i="2"/>
  <c r="AJ20" i="2"/>
  <c r="AM20" i="2" s="1"/>
  <c r="AJ24" i="2"/>
  <c r="AM24" i="2" s="1"/>
  <c r="AJ28" i="2"/>
  <c r="AM28" i="2" s="1"/>
  <c r="AJ32" i="2"/>
  <c r="AM32" i="2" s="1"/>
  <c r="AJ36" i="2"/>
  <c r="AM36" i="2" s="1"/>
  <c r="AJ21" i="2"/>
  <c r="AM21" i="2" s="1"/>
  <c r="AJ25" i="2"/>
  <c r="AM25" i="2" s="1"/>
  <c r="AJ29" i="2"/>
  <c r="AM29" i="2" s="1"/>
  <c r="AJ33" i="2"/>
  <c r="AM33" i="2" s="1"/>
  <c r="AJ37" i="2"/>
  <c r="AM37" i="2" s="1"/>
  <c r="AN30" i="2"/>
  <c r="AN34" i="2"/>
  <c r="AN18" i="2"/>
  <c r="AN22" i="2"/>
  <c r="AN26" i="2"/>
  <c r="AN38" i="2"/>
  <c r="AN16" i="2"/>
  <c r="AJ19" i="2"/>
  <c r="AM19" i="2" s="1"/>
  <c r="AJ23" i="2"/>
  <c r="AM23" i="2" s="1"/>
  <c r="AJ27" i="2"/>
  <c r="AM27" i="2" s="1"/>
  <c r="AJ31" i="2"/>
  <c r="AM31" i="2" s="1"/>
  <c r="AJ35" i="2"/>
  <c r="AM35" i="2" s="1"/>
  <c r="AJ39" i="2"/>
  <c r="AM39" i="2" s="1"/>
  <c r="AO12" i="3"/>
  <c r="AN12" i="3"/>
  <c r="AO15" i="3"/>
  <c r="AN15" i="3"/>
  <c r="AO14" i="3"/>
  <c r="AN14" i="3"/>
  <c r="AO13" i="3"/>
  <c r="AN13" i="3"/>
  <c r="AN20" i="3"/>
  <c r="AN24" i="3"/>
  <c r="AN28" i="3"/>
  <c r="AN32" i="3"/>
  <c r="AN36" i="3"/>
  <c r="AJ17" i="3"/>
  <c r="AM17" i="3" s="1"/>
  <c r="AJ21" i="3"/>
  <c r="AM21" i="3" s="1"/>
  <c r="AJ25" i="3"/>
  <c r="AM25" i="3" s="1"/>
  <c r="AJ29" i="3"/>
  <c r="AM29" i="3" s="1"/>
  <c r="AJ33" i="3"/>
  <c r="AM33" i="3" s="1"/>
  <c r="AJ37" i="3"/>
  <c r="AM37" i="3" s="1"/>
  <c r="AN16" i="3"/>
  <c r="AJ18" i="3"/>
  <c r="AM18" i="3" s="1"/>
  <c r="AJ22" i="3"/>
  <c r="AM22" i="3" s="1"/>
  <c r="AJ26" i="3"/>
  <c r="AM26" i="3" s="1"/>
  <c r="AJ30" i="3"/>
  <c r="AM30" i="3" s="1"/>
  <c r="AJ34" i="3"/>
  <c r="AM34" i="3" s="1"/>
  <c r="AJ38" i="3"/>
  <c r="AM38" i="3" s="1"/>
  <c r="AJ19" i="3"/>
  <c r="AM19" i="3" s="1"/>
  <c r="AJ23" i="3"/>
  <c r="AM23" i="3" s="1"/>
  <c r="AJ27" i="3"/>
  <c r="AM27" i="3" s="1"/>
  <c r="AJ31" i="3"/>
  <c r="AM31" i="3" s="1"/>
  <c r="AJ35" i="3"/>
  <c r="AM35" i="3" s="1"/>
  <c r="AO14" i="19"/>
  <c r="AN14" i="19"/>
  <c r="AO12" i="19"/>
  <c r="AN12" i="19"/>
  <c r="AJ11" i="19"/>
  <c r="AM11" i="19" s="1"/>
  <c r="AO13" i="19"/>
  <c r="AN13" i="19"/>
  <c r="AO15" i="19"/>
  <c r="AN15" i="19"/>
  <c r="AO17" i="19"/>
  <c r="AN17" i="19"/>
  <c r="AO20" i="19"/>
  <c r="AN20" i="19"/>
  <c r="AO21" i="19"/>
  <c r="AN21" i="19"/>
  <c r="AO22" i="19"/>
  <c r="AN22" i="19"/>
  <c r="AO23" i="19"/>
  <c r="AN23" i="19"/>
  <c r="AO24" i="19"/>
  <c r="AN24" i="19"/>
  <c r="AO25" i="19"/>
  <c r="AN25" i="19"/>
  <c r="AO26" i="19"/>
  <c r="AN26" i="19"/>
  <c r="AO27" i="19"/>
  <c r="AN27" i="19"/>
  <c r="AO28" i="19"/>
  <c r="AN28" i="19"/>
  <c r="AO29" i="19"/>
  <c r="AN29" i="19"/>
  <c r="AO30" i="19"/>
  <c r="AN30" i="19"/>
  <c r="AO31" i="19"/>
  <c r="AN31" i="19"/>
  <c r="AO32" i="19"/>
  <c r="AN32" i="19"/>
  <c r="AO33" i="19"/>
  <c r="AN33" i="19"/>
  <c r="AO34" i="19"/>
  <c r="AN34" i="19"/>
  <c r="AO35" i="19"/>
  <c r="AN35" i="19"/>
  <c r="AO36" i="19"/>
  <c r="AN36" i="19"/>
  <c r="AO37" i="19"/>
  <c r="AN37" i="19"/>
  <c r="AO19" i="19"/>
  <c r="AN19" i="19"/>
  <c r="AO18" i="19"/>
  <c r="AN18" i="19"/>
  <c r="AO16" i="19"/>
  <c r="AN16" i="19"/>
  <c r="S22" i="27"/>
  <c r="T22" i="27"/>
  <c r="T33" i="27"/>
  <c r="T29" i="27"/>
  <c r="T25" i="27"/>
  <c r="T21" i="27"/>
  <c r="T17" i="27"/>
  <c r="T13" i="27"/>
  <c r="T9" i="27"/>
  <c r="T34" i="27"/>
  <c r="T30" i="27"/>
  <c r="T26" i="27"/>
  <c r="T18" i="27"/>
  <c r="T14" i="27"/>
  <c r="T10" i="27"/>
  <c r="AO33" i="24"/>
  <c r="AN33" i="24"/>
  <c r="AN12" i="24"/>
  <c r="AO12" i="24"/>
  <c r="AN16" i="24"/>
  <c r="AO16" i="24"/>
  <c r="AN18" i="24"/>
  <c r="AO18" i="24"/>
  <c r="AN20" i="24"/>
  <c r="AO20" i="24"/>
  <c r="AN22" i="24"/>
  <c r="AO22" i="24"/>
  <c r="AN24" i="24"/>
  <c r="AO24" i="24"/>
  <c r="AN26" i="24"/>
  <c r="AO26" i="24"/>
  <c r="AN28" i="24"/>
  <c r="AO28" i="24"/>
  <c r="AO37" i="24"/>
  <c r="AN37" i="24"/>
  <c r="AN14" i="24"/>
  <c r="AO14" i="24"/>
  <c r="AN11" i="24"/>
  <c r="AO11" i="24"/>
  <c r="AO32" i="24"/>
  <c r="AN32" i="24"/>
  <c r="AO35" i="24"/>
  <c r="AN35" i="24"/>
  <c r="AN13" i="24"/>
  <c r="AO13" i="24"/>
  <c r="AN15" i="24"/>
  <c r="AO15" i="24"/>
  <c r="AN17" i="24"/>
  <c r="AO17" i="24"/>
  <c r="AN19" i="24"/>
  <c r="AO19" i="24"/>
  <c r="AN21" i="24"/>
  <c r="AO21" i="24"/>
  <c r="AN23" i="24"/>
  <c r="AO23" i="24"/>
  <c r="AN25" i="24"/>
  <c r="AO25" i="24"/>
  <c r="AN27" i="24"/>
  <c r="AO27" i="24"/>
  <c r="AO29" i="24"/>
  <c r="AN29" i="24"/>
  <c r="AO31" i="24"/>
  <c r="AN31" i="24"/>
  <c r="AO36" i="24"/>
  <c r="AN36" i="24"/>
  <c r="AO30" i="24"/>
  <c r="AN30" i="24"/>
  <c r="AO34" i="24"/>
  <c r="AN34" i="24"/>
  <c r="L27" i="27"/>
  <c r="L33" i="27"/>
  <c r="M8" i="27"/>
  <c r="K41" i="27"/>
  <c r="M14" i="27"/>
  <c r="M26" i="27"/>
  <c r="M28" i="27"/>
  <c r="L34" i="27"/>
  <c r="M34" i="27"/>
  <c r="T8" i="27"/>
  <c r="S8" i="27"/>
  <c r="L9" i="27"/>
  <c r="M11" i="27"/>
  <c r="L17" i="27"/>
  <c r="AL35" i="8"/>
  <c r="AL31" i="8"/>
  <c r="AL27" i="8"/>
  <c r="AL23" i="8"/>
  <c r="AL19" i="8"/>
  <c r="AL15" i="8"/>
  <c r="AL16" i="8"/>
  <c r="AL12" i="8"/>
  <c r="K38" i="6"/>
  <c r="S38" i="6"/>
  <c r="K12" i="8"/>
  <c r="K13" i="8"/>
  <c r="K14" i="8"/>
  <c r="K15" i="8"/>
  <c r="K16" i="8"/>
  <c r="K17" i="8"/>
  <c r="K18" i="8"/>
  <c r="K19" i="8"/>
  <c r="K20" i="8"/>
  <c r="K21" i="8"/>
  <c r="K22" i="8"/>
  <c r="K23" i="8"/>
  <c r="K24" i="8"/>
  <c r="K25" i="8"/>
  <c r="K26" i="8"/>
  <c r="K27" i="8"/>
  <c r="K28" i="8"/>
  <c r="K29" i="8"/>
  <c r="K30" i="8"/>
  <c r="K31" i="8"/>
  <c r="K32" i="8"/>
  <c r="K33" i="8"/>
  <c r="K34" i="8"/>
  <c r="K35" i="8"/>
  <c r="K36" i="8"/>
  <c r="K37" i="8"/>
  <c r="K38" i="8"/>
  <c r="G18" i="8"/>
  <c r="G19" i="8"/>
  <c r="G20" i="8"/>
  <c r="G21" i="8"/>
  <c r="G22" i="8"/>
  <c r="G23" i="8"/>
  <c r="G24" i="8"/>
  <c r="G25" i="8"/>
  <c r="G26" i="8"/>
  <c r="G27" i="8"/>
  <c r="G28" i="8"/>
  <c r="G29" i="8"/>
  <c r="G30" i="8"/>
  <c r="G31" i="8"/>
  <c r="G32" i="8"/>
  <c r="G33" i="8"/>
  <c r="G34" i="8"/>
  <c r="G35" i="8"/>
  <c r="G36" i="8"/>
  <c r="G37" i="8"/>
  <c r="G38" i="8"/>
  <c r="G12" i="8"/>
  <c r="G13" i="8"/>
  <c r="G14" i="8"/>
  <c r="G15" i="8"/>
  <c r="G16" i="8"/>
  <c r="G17" i="8"/>
  <c r="K11" i="8"/>
  <c r="AE38" i="6"/>
  <c r="AE37" i="6"/>
  <c r="AE36" i="6"/>
  <c r="AE35" i="6"/>
  <c r="AE34" i="6"/>
  <c r="AE33" i="6"/>
  <c r="AE32" i="6"/>
  <c r="AE31" i="6"/>
  <c r="AE30" i="6"/>
  <c r="AE29" i="6"/>
  <c r="AE28" i="6"/>
  <c r="AE27" i="6"/>
  <c r="AE26" i="6"/>
  <c r="AE25" i="6"/>
  <c r="AE24" i="6"/>
  <c r="AE23" i="6"/>
  <c r="AE22" i="6"/>
  <c r="AE21" i="6"/>
  <c r="AE20" i="6"/>
  <c r="AE19" i="6"/>
  <c r="AE18" i="6"/>
  <c r="AE17" i="6"/>
  <c r="AE16" i="6"/>
  <c r="AE15" i="6"/>
  <c r="AE14" i="6"/>
  <c r="AE13" i="6"/>
  <c r="AE12" i="6"/>
  <c r="AE11" i="6"/>
  <c r="AI11" i="6" s="1"/>
  <c r="G8" i="26" s="1"/>
  <c r="M30" i="27" l="1"/>
  <c r="M21" i="27"/>
  <c r="L29" i="27"/>
  <c r="L25" i="27"/>
  <c r="M20" i="27"/>
  <c r="M18" i="27"/>
  <c r="M22" i="27"/>
  <c r="L12" i="27"/>
  <c r="L15" i="27"/>
  <c r="M19" i="27"/>
  <c r="AM39" i="1"/>
  <c r="H36" i="29"/>
  <c r="K36" i="29" s="1"/>
  <c r="AM23" i="1"/>
  <c r="AN23" i="1" s="1"/>
  <c r="H20" i="29"/>
  <c r="K20" i="29" s="1"/>
  <c r="AM30" i="1"/>
  <c r="H27" i="29"/>
  <c r="K27" i="29" s="1"/>
  <c r="AM14" i="1"/>
  <c r="AN14" i="1" s="1"/>
  <c r="H11" i="29"/>
  <c r="K11" i="29" s="1"/>
  <c r="AM33" i="1"/>
  <c r="H30" i="29"/>
  <c r="K30" i="29" s="1"/>
  <c r="AM17" i="1"/>
  <c r="AN17" i="1" s="1"/>
  <c r="H14" i="29"/>
  <c r="K14" i="29" s="1"/>
  <c r="AM36" i="1"/>
  <c r="H33" i="29"/>
  <c r="K33" i="29" s="1"/>
  <c r="AM28" i="1"/>
  <c r="H25" i="29"/>
  <c r="K25" i="29" s="1"/>
  <c r="AM20" i="1"/>
  <c r="H17" i="29"/>
  <c r="K17" i="29" s="1"/>
  <c r="AM12" i="1"/>
  <c r="H9" i="29"/>
  <c r="K9" i="29" s="1"/>
  <c r="AM35" i="1"/>
  <c r="H32" i="29"/>
  <c r="K32" i="29" s="1"/>
  <c r="AM19" i="1"/>
  <c r="AN19" i="1" s="1"/>
  <c r="H16" i="29"/>
  <c r="K16" i="29" s="1"/>
  <c r="AM26" i="1"/>
  <c r="H23" i="29"/>
  <c r="K23" i="29" s="1"/>
  <c r="AM29" i="1"/>
  <c r="AN29" i="1" s="1"/>
  <c r="H26" i="29"/>
  <c r="K26" i="29" s="1"/>
  <c r="AM13" i="1"/>
  <c r="H10" i="29"/>
  <c r="K10" i="29" s="1"/>
  <c r="AM31" i="1"/>
  <c r="AO31" i="1" s="1"/>
  <c r="H28" i="29"/>
  <c r="K28" i="29" s="1"/>
  <c r="AM15" i="1"/>
  <c r="H12" i="29"/>
  <c r="K12" i="29" s="1"/>
  <c r="AM38" i="1"/>
  <c r="AO38" i="1" s="1"/>
  <c r="H35" i="29"/>
  <c r="K35" i="29" s="1"/>
  <c r="AM22" i="1"/>
  <c r="H19" i="29"/>
  <c r="K19" i="29" s="1"/>
  <c r="AM25" i="1"/>
  <c r="AO25" i="1" s="1"/>
  <c r="H22" i="29"/>
  <c r="K22" i="29" s="1"/>
  <c r="AJ32" i="1"/>
  <c r="AJ24" i="1"/>
  <c r="AJ16" i="1"/>
  <c r="AM27" i="1"/>
  <c r="AO27" i="1" s="1"/>
  <c r="H24" i="29"/>
  <c r="K24" i="29" s="1"/>
  <c r="AM34" i="1"/>
  <c r="H31" i="29"/>
  <c r="K31" i="29" s="1"/>
  <c r="AM18" i="1"/>
  <c r="AN18" i="1" s="1"/>
  <c r="H15" i="29"/>
  <c r="K15" i="29" s="1"/>
  <c r="AM37" i="1"/>
  <c r="AN37" i="1" s="1"/>
  <c r="H34" i="29"/>
  <c r="K34" i="29" s="1"/>
  <c r="AM21" i="1"/>
  <c r="AN21" i="1" s="1"/>
  <c r="H18" i="29"/>
  <c r="K18" i="29" s="1"/>
  <c r="L10" i="27"/>
  <c r="L32" i="27"/>
  <c r="L16" i="27"/>
  <c r="L31" i="27"/>
  <c r="L23" i="27"/>
  <c r="AJ11" i="1"/>
  <c r="L13" i="27"/>
  <c r="L24" i="27"/>
  <c r="AM11" i="3"/>
  <c r="H8" i="30"/>
  <c r="K8" i="30" s="1"/>
  <c r="T11" i="30"/>
  <c r="K42" i="28"/>
  <c r="M8" i="28"/>
  <c r="L8" i="28"/>
  <c r="AJ11" i="8"/>
  <c r="N8" i="26"/>
  <c r="R8" i="26" s="1"/>
  <c r="AO18" i="1"/>
  <c r="AO39" i="1"/>
  <c r="AN39" i="1"/>
  <c r="AO23" i="1"/>
  <c r="AO30" i="1"/>
  <c r="AN30" i="1"/>
  <c r="AO14" i="1"/>
  <c r="AO33" i="1"/>
  <c r="AN33" i="1"/>
  <c r="AO17" i="1"/>
  <c r="AO34" i="1"/>
  <c r="AN34" i="1"/>
  <c r="AO21" i="1"/>
  <c r="AO35" i="1"/>
  <c r="AN35" i="1"/>
  <c r="AO19" i="1"/>
  <c r="AO26" i="1"/>
  <c r="AN26" i="1"/>
  <c r="AO29" i="1"/>
  <c r="AO13" i="1"/>
  <c r="AN13" i="1"/>
  <c r="AO37" i="1"/>
  <c r="AN31" i="1"/>
  <c r="AO15" i="1"/>
  <c r="AN15" i="1"/>
  <c r="AN38" i="1"/>
  <c r="AO22" i="1"/>
  <c r="AN22" i="1"/>
  <c r="AN25" i="1"/>
  <c r="AO29" i="2"/>
  <c r="AN29" i="2"/>
  <c r="AO39" i="2"/>
  <c r="AN39" i="2"/>
  <c r="AO23" i="2"/>
  <c r="AN23" i="2"/>
  <c r="AO25" i="2"/>
  <c r="AN25" i="2"/>
  <c r="AO28" i="2"/>
  <c r="AN28" i="2"/>
  <c r="AO32" i="2"/>
  <c r="AN32" i="2"/>
  <c r="AO35" i="2"/>
  <c r="AN35" i="2"/>
  <c r="AO19" i="2"/>
  <c r="AN19" i="2"/>
  <c r="AO37" i="2"/>
  <c r="AN37" i="2"/>
  <c r="AO21" i="2"/>
  <c r="AN21" i="2"/>
  <c r="AO24" i="2"/>
  <c r="AN24" i="2"/>
  <c r="AO27" i="2"/>
  <c r="AN27" i="2"/>
  <c r="AO31" i="2"/>
  <c r="AN31" i="2"/>
  <c r="AO33" i="2"/>
  <c r="AN33" i="2"/>
  <c r="AO36" i="2"/>
  <c r="AN36" i="2"/>
  <c r="AO20" i="2"/>
  <c r="AN20" i="2"/>
  <c r="AO22" i="3"/>
  <c r="AN22" i="3"/>
  <c r="AO27" i="3"/>
  <c r="AN27" i="3"/>
  <c r="AO34" i="3"/>
  <c r="AN34" i="3"/>
  <c r="AO18" i="3"/>
  <c r="AN18" i="3"/>
  <c r="AO29" i="3"/>
  <c r="AN29" i="3"/>
  <c r="AO31" i="3"/>
  <c r="AN31" i="3"/>
  <c r="AO33" i="3"/>
  <c r="AN33" i="3"/>
  <c r="AO23" i="3"/>
  <c r="AN23" i="3"/>
  <c r="AO30" i="3"/>
  <c r="AN30" i="3"/>
  <c r="AO25" i="3"/>
  <c r="AN25" i="3"/>
  <c r="AO38" i="3"/>
  <c r="AN38" i="3"/>
  <c r="AO17" i="3"/>
  <c r="AN17" i="3"/>
  <c r="AO35" i="3"/>
  <c r="AN35" i="3"/>
  <c r="AO19" i="3"/>
  <c r="AN19" i="3"/>
  <c r="AO26" i="3"/>
  <c r="AN26" i="3"/>
  <c r="AO37" i="3"/>
  <c r="AN37" i="3"/>
  <c r="AO21" i="3"/>
  <c r="AN21" i="3"/>
  <c r="AO11" i="19"/>
  <c r="AN11" i="19"/>
  <c r="W38" i="6"/>
  <c r="W37" i="6"/>
  <c r="W36" i="6"/>
  <c r="W35" i="6"/>
  <c r="W34" i="6"/>
  <c r="W33" i="6"/>
  <c r="W32" i="6"/>
  <c r="W31" i="6"/>
  <c r="W30" i="6"/>
  <c r="W29" i="6"/>
  <c r="W28" i="6"/>
  <c r="W27" i="6"/>
  <c r="W26" i="6"/>
  <c r="W25" i="6"/>
  <c r="W24" i="6"/>
  <c r="W23" i="6"/>
  <c r="W22" i="6"/>
  <c r="W21" i="6"/>
  <c r="W20" i="6"/>
  <c r="W19" i="6"/>
  <c r="W18" i="6"/>
  <c r="W17" i="6"/>
  <c r="W16" i="6"/>
  <c r="W15" i="6"/>
  <c r="W14" i="6"/>
  <c r="W13" i="6"/>
  <c r="W12" i="6"/>
  <c r="W11" i="6"/>
  <c r="AA11" i="6" s="1"/>
  <c r="F8" i="26" s="1"/>
  <c r="O38" i="6"/>
  <c r="G13" i="6"/>
  <c r="G14" i="6"/>
  <c r="G15" i="6"/>
  <c r="G16" i="6"/>
  <c r="G17" i="6"/>
  <c r="G18" i="6"/>
  <c r="G19" i="6"/>
  <c r="G20" i="6"/>
  <c r="G21" i="6"/>
  <c r="G22" i="6"/>
  <c r="G23" i="6"/>
  <c r="G24" i="6"/>
  <c r="G25" i="6"/>
  <c r="G26" i="6"/>
  <c r="G27" i="6"/>
  <c r="G28" i="6"/>
  <c r="G29" i="6"/>
  <c r="G30" i="6"/>
  <c r="G31" i="6"/>
  <c r="G32" i="6"/>
  <c r="G33" i="6"/>
  <c r="G34" i="6"/>
  <c r="G35" i="6"/>
  <c r="G36" i="6"/>
  <c r="G37" i="6"/>
  <c r="G38" i="6"/>
  <c r="G11" i="6"/>
  <c r="K11" i="6" s="1"/>
  <c r="D8" i="26" s="1"/>
  <c r="I45" i="26"/>
  <c r="I44" i="26"/>
  <c r="R34" i="26"/>
  <c r="R33" i="26"/>
  <c r="S33" i="26" s="1"/>
  <c r="R32" i="26"/>
  <c r="S32" i="26" s="1"/>
  <c r="R31" i="26"/>
  <c r="R30" i="26"/>
  <c r="R29" i="26"/>
  <c r="S29" i="26" s="1"/>
  <c r="R28" i="26"/>
  <c r="S28" i="26" s="1"/>
  <c r="R27" i="26"/>
  <c r="R26" i="26"/>
  <c r="R25" i="26"/>
  <c r="S25" i="26" s="1"/>
  <c r="R24" i="26"/>
  <c r="S24" i="26" s="1"/>
  <c r="R23" i="26"/>
  <c r="R22" i="26"/>
  <c r="R21" i="26"/>
  <c r="S21" i="26" s="1"/>
  <c r="R20" i="26"/>
  <c r="S20" i="26" s="1"/>
  <c r="R19" i="26"/>
  <c r="R18" i="26"/>
  <c r="R17" i="26"/>
  <c r="S17" i="26" s="1"/>
  <c r="R16" i="26"/>
  <c r="S16" i="26" s="1"/>
  <c r="R15" i="26"/>
  <c r="R14" i="26"/>
  <c r="R13" i="26"/>
  <c r="S13" i="26" s="1"/>
  <c r="R12" i="26"/>
  <c r="S12" i="26" s="1"/>
  <c r="R11" i="26"/>
  <c r="R10" i="26"/>
  <c r="R9" i="26"/>
  <c r="S9" i="26" s="1"/>
  <c r="L35" i="29" l="1"/>
  <c r="M35" i="29"/>
  <c r="M26" i="29"/>
  <c r="L26" i="29"/>
  <c r="M9" i="29"/>
  <c r="L9" i="29"/>
  <c r="L25" i="29"/>
  <c r="M25" i="29"/>
  <c r="L20" i="29"/>
  <c r="M20" i="29"/>
  <c r="AN27" i="1"/>
  <c r="M31" i="29"/>
  <c r="L31" i="29"/>
  <c r="M19" i="29"/>
  <c r="L19" i="29"/>
  <c r="L12" i="29"/>
  <c r="M12" i="29"/>
  <c r="M10" i="29"/>
  <c r="L10" i="29"/>
  <c r="L23" i="29"/>
  <c r="M23" i="29"/>
  <c r="L32" i="29"/>
  <c r="M32" i="29"/>
  <c r="L17" i="29"/>
  <c r="M17" i="29"/>
  <c r="M33" i="29"/>
  <c r="L33" i="29"/>
  <c r="M30" i="29"/>
  <c r="L30" i="29"/>
  <c r="M27" i="29"/>
  <c r="L27" i="29"/>
  <c r="L36" i="29"/>
  <c r="M36" i="29"/>
  <c r="M22" i="29"/>
  <c r="L22" i="29"/>
  <c r="L28" i="29"/>
  <c r="M28" i="29"/>
  <c r="L16" i="29"/>
  <c r="M16" i="29"/>
  <c r="M14" i="29"/>
  <c r="L14" i="29"/>
  <c r="M11" i="29"/>
  <c r="L11" i="29"/>
  <c r="M34" i="29"/>
  <c r="L34" i="29"/>
  <c r="AM16" i="1"/>
  <c r="H13" i="29"/>
  <c r="K13" i="29" s="1"/>
  <c r="AO12" i="1"/>
  <c r="AN12" i="1"/>
  <c r="AO28" i="1"/>
  <c r="AN28" i="1"/>
  <c r="AM24" i="1"/>
  <c r="H21" i="29"/>
  <c r="K21" i="29" s="1"/>
  <c r="M18" i="29"/>
  <c r="L18" i="29"/>
  <c r="M15" i="29"/>
  <c r="L15" i="29"/>
  <c r="L24" i="29"/>
  <c r="M24" i="29"/>
  <c r="AM32" i="1"/>
  <c r="H29" i="29"/>
  <c r="K29" i="29" s="1"/>
  <c r="AO20" i="1"/>
  <c r="AN20" i="1"/>
  <c r="AO36" i="1"/>
  <c r="AN36" i="1"/>
  <c r="AM11" i="1"/>
  <c r="H8" i="29"/>
  <c r="K8" i="29" s="1"/>
  <c r="AN11" i="3"/>
  <c r="AO11" i="3"/>
  <c r="K42" i="30"/>
  <c r="L8" i="30"/>
  <c r="M8" i="30"/>
  <c r="AK11" i="8"/>
  <c r="AL11" i="8"/>
  <c r="T8" i="26"/>
  <c r="S8" i="26"/>
  <c r="T16" i="26"/>
  <c r="T28" i="26"/>
  <c r="T12" i="26"/>
  <c r="T10" i="26"/>
  <c r="S10" i="26"/>
  <c r="T14" i="26"/>
  <c r="S14" i="26"/>
  <c r="T18" i="26"/>
  <c r="S18" i="26"/>
  <c r="T22" i="26"/>
  <c r="S22" i="26"/>
  <c r="T26" i="26"/>
  <c r="S26" i="26"/>
  <c r="T30" i="26"/>
  <c r="S30" i="26"/>
  <c r="T34" i="26"/>
  <c r="S34" i="26"/>
  <c r="T24" i="26"/>
  <c r="T32" i="26"/>
  <c r="T11" i="26"/>
  <c r="S11" i="26"/>
  <c r="T15" i="26"/>
  <c r="S15" i="26"/>
  <c r="T19" i="26"/>
  <c r="S19" i="26"/>
  <c r="T23" i="26"/>
  <c r="S23" i="26"/>
  <c r="T27" i="26"/>
  <c r="S27" i="26"/>
  <c r="T31" i="26"/>
  <c r="S31" i="26"/>
  <c r="T9" i="26"/>
  <c r="T20" i="26"/>
  <c r="T33" i="26"/>
  <c r="T29" i="26"/>
  <c r="T25" i="26"/>
  <c r="T21" i="26"/>
  <c r="T17" i="26"/>
  <c r="T13" i="26"/>
  <c r="AO32" i="1" l="1"/>
  <c r="AN32" i="1"/>
  <c r="M13" i="29"/>
  <c r="L13" i="29"/>
  <c r="AO24" i="1"/>
  <c r="AN24" i="1"/>
  <c r="AO16" i="1"/>
  <c r="AN16" i="1"/>
  <c r="L29" i="29"/>
  <c r="M29" i="29"/>
  <c r="L21" i="29"/>
  <c r="M21" i="29"/>
  <c r="K42" i="29"/>
  <c r="L8" i="29"/>
  <c r="M8" i="29"/>
  <c r="AN11" i="1"/>
  <c r="AO11" i="1"/>
  <c r="AJ14" i="6"/>
  <c r="AJ13" i="6"/>
  <c r="AJ12" i="6"/>
  <c r="AJ11" i="6"/>
  <c r="AM12" i="6" l="1"/>
  <c r="AN12" i="6" s="1"/>
  <c r="H9" i="26"/>
  <c r="K9" i="26" s="1"/>
  <c r="M9" i="26" s="1"/>
  <c r="AM13" i="6"/>
  <c r="AN13" i="6" s="1"/>
  <c r="H10" i="26"/>
  <c r="K10" i="26" s="1"/>
  <c r="M10" i="26" s="1"/>
  <c r="AM14" i="6"/>
  <c r="H11" i="26"/>
  <c r="K11" i="26" s="1"/>
  <c r="M11" i="26" s="1"/>
  <c r="AM11" i="6"/>
  <c r="AO11" i="6" s="1"/>
  <c r="H8" i="26"/>
  <c r="K8" i="26" s="1"/>
  <c r="L8" i="26" s="1"/>
  <c r="AO12" i="6"/>
  <c r="AN14" i="6"/>
  <c r="AO14" i="6"/>
  <c r="AJ15" i="6"/>
  <c r="L11" i="26"/>
  <c r="L9" i="26" l="1"/>
  <c r="AO13" i="6"/>
  <c r="K42" i="26"/>
  <c r="L10" i="26"/>
  <c r="AM15" i="6"/>
  <c r="AN15" i="6" s="1"/>
  <c r="H12" i="26"/>
  <c r="K12" i="26" s="1"/>
  <c r="AN11" i="6"/>
  <c r="M8" i="26"/>
  <c r="AJ16" i="6"/>
  <c r="AO15" i="6" l="1"/>
  <c r="L12" i="26"/>
  <c r="M12" i="26"/>
  <c r="AM16" i="6"/>
  <c r="AO16" i="6" s="1"/>
  <c r="H13" i="26"/>
  <c r="K13" i="26" s="1"/>
  <c r="AJ17" i="6"/>
  <c r="AM17" i="6" l="1"/>
  <c r="H14" i="26"/>
  <c r="K14" i="26" s="1"/>
  <c r="M13" i="26"/>
  <c r="L13" i="26"/>
  <c r="AN16" i="6"/>
  <c r="AN17" i="6"/>
  <c r="AO17" i="6"/>
  <c r="AJ18" i="6"/>
  <c r="AM18" i="6" l="1"/>
  <c r="H15" i="26"/>
  <c r="K15" i="26" s="1"/>
  <c r="M14" i="26"/>
  <c r="L14" i="26"/>
  <c r="AO18" i="6"/>
  <c r="AN18" i="6"/>
  <c r="AJ19" i="6"/>
  <c r="AM19" i="6" l="1"/>
  <c r="AO19" i="6" s="1"/>
  <c r="H16" i="26"/>
  <c r="K16" i="26" s="1"/>
  <c r="M15" i="26"/>
  <c r="L15" i="26"/>
  <c r="AJ20" i="6"/>
  <c r="AN19" i="6"/>
  <c r="L16" i="26" l="1"/>
  <c r="M16" i="26"/>
  <c r="AM20" i="6"/>
  <c r="AN20" i="6" s="1"/>
  <c r="H17" i="26"/>
  <c r="K17" i="26" s="1"/>
  <c r="AJ21" i="6"/>
  <c r="AM21" i="6" l="1"/>
  <c r="H18" i="26"/>
  <c r="K18" i="26" s="1"/>
  <c r="M17" i="26"/>
  <c r="L17" i="26"/>
  <c r="AO20" i="6"/>
  <c r="AN21" i="6"/>
  <c r="AO21" i="6"/>
  <c r="AJ22" i="6"/>
  <c r="AM22" i="6" l="1"/>
  <c r="H19" i="26"/>
  <c r="K19" i="26" s="1"/>
  <c r="M18" i="26"/>
  <c r="L18" i="26"/>
  <c r="AJ23" i="6"/>
  <c r="AO22" i="6"/>
  <c r="AN22" i="6"/>
  <c r="M19" i="26" l="1"/>
  <c r="L19" i="26"/>
  <c r="AM23" i="6"/>
  <c r="AO23" i="6" s="1"/>
  <c r="H20" i="26"/>
  <c r="K20" i="26" s="1"/>
  <c r="AJ24" i="6"/>
  <c r="AM24" i="6" l="1"/>
  <c r="H21" i="26"/>
  <c r="K21" i="26" s="1"/>
  <c r="L20" i="26"/>
  <c r="M20" i="26"/>
  <c r="AN23" i="6"/>
  <c r="AN24" i="6"/>
  <c r="AO24" i="6"/>
  <c r="AJ25" i="6"/>
  <c r="AM25" i="6" l="1"/>
  <c r="H22" i="26"/>
  <c r="K22" i="26" s="1"/>
  <c r="L21" i="26"/>
  <c r="M21" i="26"/>
  <c r="AN25" i="6"/>
  <c r="AO25" i="6"/>
  <c r="AJ26" i="6"/>
  <c r="M22" i="26" l="1"/>
  <c r="L22" i="26"/>
  <c r="AM26" i="6"/>
  <c r="AO26" i="6" s="1"/>
  <c r="H23" i="26"/>
  <c r="K23" i="26" s="1"/>
  <c r="AJ27" i="6"/>
  <c r="AM27" i="6" l="1"/>
  <c r="H24" i="26"/>
  <c r="K24" i="26" s="1"/>
  <c r="M23" i="26"/>
  <c r="L23" i="26"/>
  <c r="AN26" i="6"/>
  <c r="AO27" i="6"/>
  <c r="AN27" i="6"/>
  <c r="AJ28" i="6"/>
  <c r="L24" i="26" l="1"/>
  <c r="M24" i="26"/>
  <c r="AM28" i="6"/>
  <c r="AN28" i="6" s="1"/>
  <c r="H25" i="26"/>
  <c r="K25" i="26" s="1"/>
  <c r="AJ29" i="6"/>
  <c r="AM29" i="6" l="1"/>
  <c r="H26" i="26"/>
  <c r="K26" i="26" s="1"/>
  <c r="L25" i="26"/>
  <c r="M25" i="26"/>
  <c r="AO28" i="6"/>
  <c r="AN29" i="6"/>
  <c r="AO29" i="6"/>
  <c r="AJ30" i="6"/>
  <c r="M26" i="26" l="1"/>
  <c r="L26" i="26"/>
  <c r="AM30" i="6"/>
  <c r="AN30" i="6" s="1"/>
  <c r="H27" i="26"/>
  <c r="K27" i="26" s="1"/>
  <c r="AJ31" i="6"/>
  <c r="AM31" i="6" l="1"/>
  <c r="H28" i="26"/>
  <c r="K28" i="26" s="1"/>
  <c r="M27" i="26"/>
  <c r="L27" i="26"/>
  <c r="AO30" i="6"/>
  <c r="AN31" i="6"/>
  <c r="AO31" i="6"/>
  <c r="AJ32" i="6"/>
  <c r="AM32" i="6" l="1"/>
  <c r="H29" i="26"/>
  <c r="K29" i="26" s="1"/>
  <c r="L28" i="26"/>
  <c r="M28" i="26"/>
  <c r="AN32" i="6"/>
  <c r="AO32" i="6"/>
  <c r="AJ33" i="6"/>
  <c r="M29" i="26" l="1"/>
  <c r="L29" i="26"/>
  <c r="AM33" i="6"/>
  <c r="AN33" i="6" s="1"/>
  <c r="H30" i="26"/>
  <c r="K30" i="26" s="1"/>
  <c r="AJ34" i="6"/>
  <c r="AM34" i="6" l="1"/>
  <c r="H31" i="26"/>
  <c r="K31" i="26" s="1"/>
  <c r="AO33" i="6"/>
  <c r="M30" i="26"/>
  <c r="L30" i="26"/>
  <c r="AO34" i="6"/>
  <c r="AN34" i="6"/>
  <c r="AJ35" i="6"/>
  <c r="AM35" i="6" l="1"/>
  <c r="H32" i="26"/>
  <c r="K32" i="26" s="1"/>
  <c r="L31" i="26"/>
  <c r="M31" i="26"/>
  <c r="AO35" i="6"/>
  <c r="AN35" i="6"/>
  <c r="AJ37" i="6"/>
  <c r="AJ36" i="6"/>
  <c r="AM36" i="6" l="1"/>
  <c r="H33" i="26"/>
  <c r="K33" i="26" s="1"/>
  <c r="M32" i="26"/>
  <c r="L32" i="26"/>
  <c r="AM37" i="6"/>
  <c r="H34" i="26"/>
  <c r="K34" i="26" s="1"/>
  <c r="AN36" i="6"/>
  <c r="AO36" i="6"/>
  <c r="AN37" i="6"/>
  <c r="AO37" i="6"/>
  <c r="L34" i="26" l="1"/>
  <c r="M34" i="26"/>
  <c r="M33" i="26"/>
  <c r="L33" i="26"/>
</calcChain>
</file>

<file path=xl/sharedStrings.xml><?xml version="1.0" encoding="utf-8"?>
<sst xmlns="http://schemas.openxmlformats.org/spreadsheetml/2006/main" count="3953" uniqueCount="399">
  <si>
    <t>NO.</t>
  </si>
  <si>
    <t>JK</t>
  </si>
  <si>
    <t>KET</t>
  </si>
  <si>
    <t xml:space="preserve"> </t>
  </si>
  <si>
    <t xml:space="preserve">NAMA </t>
  </si>
  <si>
    <t>=</t>
  </si>
  <si>
    <t>P</t>
  </si>
  <si>
    <t>Catatan Perilaku</t>
  </si>
  <si>
    <t xml:space="preserve">Jenis </t>
  </si>
  <si>
    <t>Sikap</t>
  </si>
  <si>
    <t>Sosial</t>
  </si>
  <si>
    <t>JURNAL PERKEMBANGAN SIKAP</t>
  </si>
  <si>
    <t>L</t>
  </si>
  <si>
    <t>No</t>
  </si>
  <si>
    <t>Nama</t>
  </si>
  <si>
    <t>Hari/ TGL</t>
  </si>
  <si>
    <t>Butir Sikap</t>
  </si>
  <si>
    <t>Spiritual/</t>
  </si>
  <si>
    <t>Tindak lanjut</t>
  </si>
  <si>
    <t>:</t>
  </si>
  <si>
    <t xml:space="preserve">MAPEL.  </t>
  </si>
  <si>
    <t>Semester</t>
  </si>
  <si>
    <t xml:space="preserve">Kelas </t>
  </si>
  <si>
    <t xml:space="preserve">: </t>
  </si>
  <si>
    <t>KKM SEKOLAH</t>
  </si>
  <si>
    <t>A</t>
  </si>
  <si>
    <t>PTS</t>
  </si>
  <si>
    <t>PAS</t>
  </si>
  <si>
    <t>HPH</t>
  </si>
  <si>
    <t xml:space="preserve"> 2 HPH + HPTS + HPAS</t>
  </si>
  <si>
    <t>HPA</t>
  </si>
  <si>
    <t>HPK</t>
  </si>
  <si>
    <t>PENILAIAN PENGETAHUAN</t>
  </si>
  <si>
    <t>PEMERINTAH KABUPATEN SERAM BAGIAN TIMUR</t>
  </si>
  <si>
    <t xml:space="preserve">DINAS PENDIDIKAN </t>
  </si>
  <si>
    <t>DAFTAR HADIR SISWA</t>
  </si>
  <si>
    <t>Mata Pelajaran</t>
  </si>
  <si>
    <t>Kelas</t>
  </si>
  <si>
    <t>Semester/Thn. Pelajaran</t>
  </si>
  <si>
    <t>NAMA</t>
  </si>
  <si>
    <t>S</t>
  </si>
  <si>
    <t>I</t>
  </si>
  <si>
    <t>%</t>
  </si>
  <si>
    <t xml:space="preserve">    </t>
  </si>
  <si>
    <t xml:space="preserve">  </t>
  </si>
  <si>
    <t>Guru Mata Pelajaran</t>
  </si>
  <si>
    <t>NIP.</t>
  </si>
  <si>
    <t>KD :</t>
  </si>
  <si>
    <t>Prs</t>
  </si>
  <si>
    <t>Prd</t>
  </si>
  <si>
    <t>Pry</t>
  </si>
  <si>
    <t>KD</t>
  </si>
  <si>
    <t>PENILAIAN KETERAMPILAN</t>
  </si>
  <si>
    <t>Tgs</t>
  </si>
  <si>
    <t>TT</t>
  </si>
  <si>
    <t>TL</t>
  </si>
  <si>
    <t>Re1</t>
  </si>
  <si>
    <t>Re2</t>
  </si>
  <si>
    <t>Re3</t>
  </si>
  <si>
    <t>:  Hasil Penilaian Akhir</t>
  </si>
  <si>
    <t>:  Hasil Penilaian Tengah Semester</t>
  </si>
  <si>
    <t>:  Hasil Penilaian Akhir Semester</t>
  </si>
  <si>
    <t>:  Hasil Penilaian Harian</t>
  </si>
  <si>
    <t>:  Tes Tulis</t>
  </si>
  <si>
    <t>:  Tes Lisan</t>
  </si>
  <si>
    <t xml:space="preserve">                           HPA </t>
  </si>
  <si>
    <t xml:space="preserve">                           HPH</t>
  </si>
  <si>
    <t xml:space="preserve">                           HPTS/ PTS</t>
  </si>
  <si>
    <t xml:space="preserve">                           HPAS/ PAS</t>
  </si>
  <si>
    <t>:  Remidial 1</t>
  </si>
  <si>
    <t>Ang.</t>
  </si>
  <si>
    <t>Pre.</t>
  </si>
  <si>
    <t>:  Angka</t>
  </si>
  <si>
    <t>:  Predikat</t>
  </si>
  <si>
    <t>Penilaian Harian (PH) 1</t>
  </si>
  <si>
    <t>Penilaian Harian (PH) 2</t>
  </si>
  <si>
    <t>Penilaian Harian (PH) 3</t>
  </si>
  <si>
    <t>Penilaian Harian (PH) 4</t>
  </si>
  <si>
    <t xml:space="preserve">Keteterangan ;                    </t>
  </si>
  <si>
    <t>Keterampilan (K) 1</t>
  </si>
  <si>
    <t>Keterampilan (K) 2</t>
  </si>
  <si>
    <t>Keterampilan (K) 3</t>
  </si>
  <si>
    <t>Keterampilan (K) 4</t>
  </si>
  <si>
    <t>Keterangan ;</t>
  </si>
  <si>
    <t>Prs.</t>
  </si>
  <si>
    <t>Prd.</t>
  </si>
  <si>
    <t>Pry.</t>
  </si>
  <si>
    <t>Hasil Penilaian Keterampilan</t>
  </si>
  <si>
    <t>Produk</t>
  </si>
  <si>
    <t>Proyek</t>
  </si>
  <si>
    <t>Proses/ Praktek</t>
  </si>
  <si>
    <t xml:space="preserve">Bula,  . . . .  Juni 2018 </t>
  </si>
  <si>
    <t xml:space="preserve">DINAS PENDIDIKAN KEBUDAYAA PEMUDA DAN OLAHRAGA </t>
  </si>
  <si>
    <t>_____________________________</t>
  </si>
  <si>
    <t>No.</t>
  </si>
  <si>
    <t>Tanda</t>
  </si>
  <si>
    <t>Tangan</t>
  </si>
  <si>
    <t>Bula, . . . . . . . . . . . . . . . . . . .</t>
  </si>
  <si>
    <t>Wali kelas</t>
  </si>
  <si>
    <t>_______________________</t>
  </si>
  <si>
    <t>Kelas                :    ____________</t>
  </si>
  <si>
    <t>:  Kompetensi Dasar</t>
  </si>
  <si>
    <t>Kompetensi Dasar</t>
  </si>
  <si>
    <t>Jalan Ampera,  Kode Pos 97555</t>
  </si>
  <si>
    <t>ANALISIS HASIL PENILAIAN HARIAN</t>
  </si>
  <si>
    <t>:  __________________________</t>
  </si>
  <si>
    <t xml:space="preserve">:  </t>
  </si>
  <si>
    <t>KKM</t>
  </si>
  <si>
    <t>:  _______</t>
  </si>
  <si>
    <t>Materi Pokok</t>
  </si>
  <si>
    <t xml:space="preserve"> Tgl :</t>
  </si>
  <si>
    <t>KI/KD</t>
  </si>
  <si>
    <t>Nomor Soal/ Skor (PH1)</t>
  </si>
  <si>
    <t>Jml Skor</t>
  </si>
  <si>
    <t>N.U</t>
  </si>
  <si>
    <t>K KB</t>
  </si>
  <si>
    <t>REKAPITULASI</t>
  </si>
  <si>
    <t>Nomor Soal/ Skor (PH2)</t>
  </si>
  <si>
    <t xml:space="preserve"> Jumlah Niai</t>
  </si>
  <si>
    <t xml:space="preserve"> Nilai Tertinggi</t>
  </si>
  <si>
    <t xml:space="preserve"> Nilai Terendah</t>
  </si>
  <si>
    <t xml:space="preserve"> Simpangan Baku</t>
  </si>
  <si>
    <t xml:space="preserve"> Jumlah Peserta </t>
  </si>
  <si>
    <t xml:space="preserve"> Ulangan</t>
  </si>
  <si>
    <t xml:space="preserve"> Jumlah Yang</t>
  </si>
  <si>
    <t xml:space="preserve"> Tuntas</t>
  </si>
  <si>
    <t xml:space="preserve"> Tidak Tuntas</t>
  </si>
  <si>
    <t xml:space="preserve"> Di Atas Rata-rata</t>
  </si>
  <si>
    <t xml:space="preserve"> Di Bawah</t>
  </si>
  <si>
    <t xml:space="preserve"> Rata - rata</t>
  </si>
  <si>
    <t xml:space="preserve"> % Ketercapaian</t>
  </si>
  <si>
    <t xml:space="preserve"> KKM</t>
  </si>
  <si>
    <t xml:space="preserve">   * Tgl</t>
  </si>
  <si>
    <t>:  Tanggal Ulangan</t>
  </si>
  <si>
    <t xml:space="preserve">   * N. U.</t>
  </si>
  <si>
    <t>:  Nilai Ulangan</t>
  </si>
  <si>
    <t xml:space="preserve">   * KKB</t>
  </si>
  <si>
    <t xml:space="preserve">:  Keterangan </t>
  </si>
  <si>
    <t xml:space="preserve">   Ketuntasan Belajar</t>
  </si>
  <si>
    <t>_________________________________</t>
  </si>
  <si>
    <t>Jumlah</t>
  </si>
  <si>
    <t>Nomor Soal/ Skor (PH3)</t>
  </si>
  <si>
    <t>Nomor Soal/ Skor (PH4)</t>
  </si>
  <si>
    <t>% D S</t>
  </si>
  <si>
    <t xml:space="preserve"> % Rata2 D. S. </t>
  </si>
  <si>
    <t xml:space="preserve">   * D. S.</t>
  </si>
  <si>
    <t>:  Daya Serap</t>
  </si>
  <si>
    <t>Mengetahui,</t>
  </si>
  <si>
    <t>Kepala Sekolah</t>
  </si>
  <si>
    <r>
      <rPr>
        <sz val="11"/>
        <color theme="1"/>
        <rFont val="Cambria"/>
        <family val="1"/>
        <scheme val="major"/>
      </rPr>
      <t>DS</t>
    </r>
    <r>
      <rPr>
        <sz val="9"/>
        <color theme="1"/>
        <rFont val="Cambria"/>
        <family val="1"/>
        <scheme val="major"/>
      </rPr>
      <t xml:space="preserve">  =</t>
    </r>
    <r>
      <rPr>
        <vertAlign val="superscript"/>
        <sz val="11"/>
        <color theme="1"/>
        <rFont val="Cambria"/>
        <family val="1"/>
        <scheme val="major"/>
      </rPr>
      <t xml:space="preserve">  </t>
    </r>
    <r>
      <rPr>
        <vertAlign val="superscript"/>
        <sz val="14"/>
        <color theme="1"/>
        <rFont val="Cambria"/>
        <family val="1"/>
        <scheme val="major"/>
      </rPr>
      <t xml:space="preserve">  NU1+NU2+NU3+NU4 </t>
    </r>
  </si>
  <si>
    <t>x 100</t>
  </si>
  <si>
    <t>__________________________</t>
  </si>
  <si>
    <t xml:space="preserve"> 4 x 100</t>
  </si>
  <si>
    <t>:  __________________</t>
  </si>
  <si>
    <t>:  _______________</t>
  </si>
  <si>
    <t xml:space="preserve">   TT  =  Tidak Tuntas</t>
  </si>
  <si>
    <t xml:space="preserve">   T    = Tuntas</t>
  </si>
  <si>
    <t>Bula,  . . . . . . . . .</t>
  </si>
  <si>
    <t>Guru Mapel</t>
  </si>
  <si>
    <t>_________________</t>
  </si>
  <si>
    <t>DINAS PENDIDIKAN KEBUDAYAAN PEMUDA DAN OLAHRAGA</t>
  </si>
  <si>
    <t>SMP NEGERI 4 SBT</t>
  </si>
  <si>
    <t>DAFTAR NILAI PENGETAHUAN</t>
  </si>
  <si>
    <t>Remidial 1</t>
  </si>
  <si>
    <t xml:space="preserve">Bula,  . . Juli 2020 </t>
  </si>
  <si>
    <t xml:space="preserve">DINAS PENDIDIKAN KEBUDAYAAN PEMUDA DAN OLAHRAGA </t>
  </si>
  <si>
    <t>NA</t>
  </si>
  <si>
    <t>:  Penugasan</t>
  </si>
  <si>
    <t xml:space="preserve">: Nilai Akhir Per PH </t>
  </si>
  <si>
    <t xml:space="preserve">Nilai Akhir Per PH </t>
  </si>
  <si>
    <t xml:space="preserve">TATAP MUKA </t>
  </si>
  <si>
    <t>TGL</t>
  </si>
  <si>
    <t>BLN</t>
  </si>
  <si>
    <t>NR</t>
  </si>
  <si>
    <t>DAFTAR RINCIAN NILAI RAPORT</t>
  </si>
  <si>
    <t>Kelas       :</t>
  </si>
  <si>
    <t>Semester   :</t>
  </si>
  <si>
    <t xml:space="preserve">MAPEL.   : </t>
  </si>
  <si>
    <t>P. KETRAMPILAN</t>
  </si>
  <si>
    <t>DISKRIPSI NILAI</t>
  </si>
  <si>
    <t>K1</t>
  </si>
  <si>
    <t>K2</t>
  </si>
  <si>
    <t>K3</t>
  </si>
  <si>
    <t>ANG</t>
  </si>
  <si>
    <t>PRE</t>
  </si>
  <si>
    <t>PH1</t>
  </si>
  <si>
    <t>PH2</t>
  </si>
  <si>
    <t>PH3</t>
  </si>
  <si>
    <t>PH4</t>
  </si>
  <si>
    <t>KETERAMPILAN</t>
  </si>
  <si>
    <t>PENGETAHUAN</t>
  </si>
  <si>
    <t>1</t>
  </si>
  <si>
    <t>PROSENTASE  ;</t>
  </si>
  <si>
    <t xml:space="preserve">RATA - RATA DAYA SERAP   Kls  </t>
  </si>
  <si>
    <t>INTERVAL PREDIKAT</t>
  </si>
  <si>
    <t>PRE.</t>
  </si>
  <si>
    <t>KETERANGAN</t>
  </si>
  <si>
    <t xml:space="preserve">JUMLAH SISWA TUNTAS  KlS </t>
  </si>
  <si>
    <t>89 - 100</t>
  </si>
  <si>
    <t>SANGAT BAIK</t>
  </si>
  <si>
    <t>GURU MAPEL</t>
  </si>
  <si>
    <t>RATA - RATA DAYA SERAP  KESELURUHAN SISWA</t>
  </si>
  <si>
    <t>TT     =   Tidak Tuntas</t>
  </si>
  <si>
    <t>T    =   Tuntas</t>
  </si>
  <si>
    <t>B</t>
  </si>
  <si>
    <t>BAIK</t>
  </si>
  <si>
    <t>C</t>
  </si>
  <si>
    <t>CUKUP</t>
  </si>
  <si>
    <t>D</t>
  </si>
  <si>
    <t>KURANG</t>
  </si>
  <si>
    <t>. . . . . . . . . . . . . .  . . . . . .. . . . . . . ..</t>
  </si>
  <si>
    <t>78 - 88</t>
  </si>
  <si>
    <t>66 - 77</t>
  </si>
  <si>
    <t xml:space="preserve">     &lt; 66</t>
  </si>
  <si>
    <t>TAHUN PELAJARAN 2020/2021</t>
  </si>
  <si>
    <r>
      <t xml:space="preserve">: </t>
    </r>
    <r>
      <rPr>
        <sz val="9"/>
        <rFont val="Cambria"/>
        <family val="1"/>
        <scheme val="major"/>
      </rPr>
      <t xml:space="preserve"> Nilai Rata2</t>
    </r>
  </si>
  <si>
    <t>RA</t>
  </si>
  <si>
    <t xml:space="preserve">K1 + K2 + K3 + K4 </t>
  </si>
  <si>
    <t>PH1+PH2+PH3+PH4</t>
  </si>
  <si>
    <t>K4</t>
  </si>
  <si>
    <t>Nilai Rata2</t>
  </si>
  <si>
    <t>.</t>
  </si>
  <si>
    <t>ABDUL KARIM MAHULAUW</t>
  </si>
  <si>
    <t>AGISTA PATTY IHA</t>
  </si>
  <si>
    <t>ALFI BUDIWAN P. SAFUA</t>
  </si>
  <si>
    <t>ANGGRIANI RUMBARU</t>
  </si>
  <si>
    <t>CINTIA BELA RUMAGIA</t>
  </si>
  <si>
    <t>D. RAFLI KILBAREN</t>
  </si>
  <si>
    <t>DIVA ZUFLA S. LATING</t>
  </si>
  <si>
    <t>DWI RAMADANI</t>
  </si>
  <si>
    <t>EMA OHORELA</t>
  </si>
  <si>
    <t xml:space="preserve">FADILLA Z. RHAMADINA ZAINI </t>
  </si>
  <si>
    <t>FAJRI RUMASONA</t>
  </si>
  <si>
    <t>FAUZAN ZEIN RUMATUMIA</t>
  </si>
  <si>
    <t>FIRZY FINANDA SOUMENA</t>
  </si>
  <si>
    <t>JINESI RENYAAN</t>
  </si>
  <si>
    <t>JULY HASTRY RUMARU</t>
  </si>
  <si>
    <t>M. PABLO A. KELIMANGUN</t>
  </si>
  <si>
    <t>M. RISKY T. WIBAWA</t>
  </si>
  <si>
    <t>MAGFIRA M. RAMADANI</t>
  </si>
  <si>
    <t>MARSA ERIKA PIETERSZ</t>
  </si>
  <si>
    <t xml:space="preserve">MUHAMAD RAFLI BUGIS </t>
  </si>
  <si>
    <t>MUTIARA B. RUMADAY</t>
  </si>
  <si>
    <t>NAYLA HARDIYANTI MUSIIN</t>
  </si>
  <si>
    <t>NAZWA P.R. KELTOTEN</t>
  </si>
  <si>
    <t>RINDI DAMAYANTI</t>
  </si>
  <si>
    <t>RISAD AKBAR MAHULETTE</t>
  </si>
  <si>
    <t>RISKA MAULIDIA</t>
  </si>
  <si>
    <t>ROSMIATI K. SIWA SIWAN</t>
  </si>
  <si>
    <t>RUSLI</t>
  </si>
  <si>
    <t>YUNIAR SAGALA</t>
  </si>
  <si>
    <t>8A</t>
  </si>
  <si>
    <t>3 (Ganjil)</t>
  </si>
  <si>
    <t>ALIEFM SIDIQ</t>
  </si>
  <si>
    <t>ARIEF R. A. DJAENA</t>
  </si>
  <si>
    <t>ASRAF RUMASONA</t>
  </si>
  <si>
    <t>AULIA SARI TOKOMADORAN</t>
  </si>
  <si>
    <t>AZHARA T. S. ODEL</t>
  </si>
  <si>
    <t>CAHYA F. DAHLAN TALAGI</t>
  </si>
  <si>
    <t>DWI MAHARAI K. RUMATUMIA</t>
  </si>
  <si>
    <t>ELDA UMASUGI</t>
  </si>
  <si>
    <t>FIRDAUS P. SARADANDI</t>
  </si>
  <si>
    <t>FITRIA RAMADANI</t>
  </si>
  <si>
    <t>ILONA MEY F. SABARLELE</t>
  </si>
  <si>
    <t>INDAH WAHYUNI</t>
  </si>
  <si>
    <t>ISRA W. A. LAGU LAGU</t>
  </si>
  <si>
    <t>M. ALFATIH ODE</t>
  </si>
  <si>
    <t>M. ALIEF RUMALOWAK</t>
  </si>
  <si>
    <t>M. FADEL SUALA</t>
  </si>
  <si>
    <t>M. INSAN  RUMEON</t>
  </si>
  <si>
    <t>M. YASIR RUMFEKA</t>
  </si>
  <si>
    <t>MA’RUF HAQIQI</t>
  </si>
  <si>
    <t>MEGAH A. BUATAN</t>
  </si>
  <si>
    <t>MUHAMAD RAFA</t>
  </si>
  <si>
    <t>NAIHA SURAINI PICAL</t>
  </si>
  <si>
    <t>NEMA SARINA SAFLUT</t>
  </si>
  <si>
    <t>NURHAMSA KELDERAK</t>
  </si>
  <si>
    <t>PRETTY W. ANANDA MUSA</t>
  </si>
  <si>
    <t>PUTU AYU P.S. MAHARDIKA</t>
  </si>
  <si>
    <t>RASYA AFIF P. SAHATI</t>
  </si>
  <si>
    <t>SALSA MAULIDYA TAN</t>
  </si>
  <si>
    <t>SYARITA N. ERIJAWA</t>
  </si>
  <si>
    <t>TEGUH NUR FAIZAN</t>
  </si>
  <si>
    <t>8B</t>
  </si>
  <si>
    <t>ADHELIYAH F. A. RUMBOUW</t>
  </si>
  <si>
    <t>ADLY MAULANA MELUBUN</t>
  </si>
  <si>
    <t>ALESHA RUMBAREMATA</t>
  </si>
  <si>
    <t>AYU ANDINI RUMAKEY</t>
  </si>
  <si>
    <t>CHUSNUL FITRA RUMALEAN</t>
  </si>
  <si>
    <t>DARA T. S. BELKOLY</t>
  </si>
  <si>
    <t>FIRMANSYAH</t>
  </si>
  <si>
    <t>FITRIANI KILBAREN</t>
  </si>
  <si>
    <t>HASBIH GASSAM</t>
  </si>
  <si>
    <t>IRFAN KUBAL</t>
  </si>
  <si>
    <t>JUASTRI WANGSI</t>
  </si>
  <si>
    <t>M. AZRIL P. SETIAWAN</t>
  </si>
  <si>
    <t>M. RANDI BUAMONA</t>
  </si>
  <si>
    <t>M. YASIRULLAH ALJOKJA</t>
  </si>
  <si>
    <t>NINA C. KHOISAH</t>
  </si>
  <si>
    <t>NUNUNG A. RENYAAN</t>
  </si>
  <si>
    <t>NURPIKA S. DJALIL</t>
  </si>
  <si>
    <t>PUTRI SYAILA WAILISSA</t>
  </si>
  <si>
    <t>RENO TATROMAN</t>
  </si>
  <si>
    <t>RIO WAHYU RIANTO</t>
  </si>
  <si>
    <t>RIZKY R. FESANREY</t>
  </si>
  <si>
    <t>SITI MAYLLA T. SUWAKUL</t>
  </si>
  <si>
    <t>SUCI RAHMADANI SIKDEWA</t>
  </si>
  <si>
    <t>TUSMAN RUMAU</t>
  </si>
  <si>
    <t>WA ODE AMELIA</t>
  </si>
  <si>
    <t>ZADHLY R. RUMAKWAY</t>
  </si>
  <si>
    <t>ZULKARNAEN SOULISA</t>
  </si>
  <si>
    <t>8C</t>
  </si>
  <si>
    <t>/</t>
  </si>
  <si>
    <t>2020 - 2021</t>
  </si>
  <si>
    <t>ABDUL KADIR ALHAMID</t>
  </si>
  <si>
    <t>ADE FIKRAM RUMAKABIS</t>
  </si>
  <si>
    <t>ADRIL SAPUTRA KELA</t>
  </si>
  <si>
    <t>ANI MAHARANI LATUMURY</t>
  </si>
  <si>
    <t>APRIANSYAH RUMONIM</t>
  </si>
  <si>
    <t>APLISA ILYAS</t>
  </si>
  <si>
    <t>FAHZAN SYUKRIN</t>
  </si>
  <si>
    <t>HANIFA MAYANG SARI</t>
  </si>
  <si>
    <t>HASBI AMAR RUMADEDEY</t>
  </si>
  <si>
    <t>HENDRA RUMADAN</t>
  </si>
  <si>
    <t>IBRAHIM A. BAADILA</t>
  </si>
  <si>
    <t>ISMAIL HUSAIN</t>
  </si>
  <si>
    <t>M. FAJRI SAFUA</t>
  </si>
  <si>
    <t>M. RASYA TOMANIMA</t>
  </si>
  <si>
    <t>MAIMUNA KELIAN</t>
  </si>
  <si>
    <t>p</t>
  </si>
  <si>
    <t>NILA KURNIA</t>
  </si>
  <si>
    <t>NURUL MUTMAINNA AR.</t>
  </si>
  <si>
    <t>RASYA Z.J. RUMATUMIA</t>
  </si>
  <si>
    <t>RASYD MINANGKABAU</t>
  </si>
  <si>
    <t>RIDAH RUMATA</t>
  </si>
  <si>
    <t xml:space="preserve">SAFINA </t>
  </si>
  <si>
    <t>SALSABILA</t>
  </si>
  <si>
    <t>SUCI MENTARI RUMAKWAY</t>
  </si>
  <si>
    <t>WIDYA J. KELILAUW</t>
  </si>
  <si>
    <t>WIRDA R. ESOMA</t>
  </si>
  <si>
    <t>ZALWA FAHLIA FAGESA</t>
  </si>
  <si>
    <t>8D</t>
  </si>
  <si>
    <t>ALAIHIM UNDI</t>
  </si>
  <si>
    <t>ALFA ZIBRAN RUMAGIA</t>
  </si>
  <si>
    <t>ANDIKA S. DAENG PARANY</t>
  </si>
  <si>
    <t>ANGGRIANI W. A. BUAMONA</t>
  </si>
  <si>
    <t>ARGAM TAKABA</t>
  </si>
  <si>
    <t>ARIEL A. RUMASUKUN</t>
  </si>
  <si>
    <t>ARYA FAJAR ANUGRAH</t>
  </si>
  <si>
    <t>AYU RUMEON</t>
  </si>
  <si>
    <t>FAISAL RIZKI MABA</t>
  </si>
  <si>
    <t>HASANAH ILI HELU</t>
  </si>
  <si>
    <t>HASDIYANTI</t>
  </si>
  <si>
    <t>IZZUL FAHMI WAILISSA</t>
  </si>
  <si>
    <t>JUWITHA N. ARDHA</t>
  </si>
  <si>
    <t>KAYLA PUTRI FAJAR SOULATU</t>
  </si>
  <si>
    <t>M. AFDAL SYARIF</t>
  </si>
  <si>
    <t>M. ANDI TEGAR JIMI</t>
  </si>
  <si>
    <t>M. FACHRI Y. ATAMIMI</t>
  </si>
  <si>
    <t>M. MAULANA APRIANSYAH</t>
  </si>
  <si>
    <t>ODE SRI AYUNI</t>
  </si>
  <si>
    <t>RASYA S. M. NAHUMARURY</t>
  </si>
  <si>
    <t>SABRIANA TIARA RAMADANI</t>
  </si>
  <si>
    <t>SASA SALFIRA</t>
  </si>
  <si>
    <t>SANDHY ARIEL BALALUW</t>
  </si>
  <si>
    <t>SAUZAN Z. RUMAKAT</t>
  </si>
  <si>
    <t>WA REVALINA</t>
  </si>
  <si>
    <t>YUZAID F. LETAHIIT</t>
  </si>
  <si>
    <t>8E</t>
  </si>
  <si>
    <t>ADITYA A. P. BANTARA</t>
  </si>
  <si>
    <t>ADRIAN TRI PUTRA DEGRAF</t>
  </si>
  <si>
    <t>AFDAL YANI RUMODAR</t>
  </si>
  <si>
    <t>AFRIZAL JELIS</t>
  </si>
  <si>
    <t>ALTA PUNISA MAATITA</t>
  </si>
  <si>
    <t>ANANDA  A. JULIANSYAH</t>
  </si>
  <si>
    <t>ANDIKA SIBOTO</t>
  </si>
  <si>
    <t>ARWINDA SAMUAL</t>
  </si>
  <si>
    <t>ASRI ARMIYANTY</t>
  </si>
  <si>
    <t>AULIA ANJANI HATALA</t>
  </si>
  <si>
    <t>HASAN ALI RUMAGORAN</t>
  </si>
  <si>
    <t>M. FAHRIL LETAHIIT</t>
  </si>
  <si>
    <t>M. FAREL KORWAKA</t>
  </si>
  <si>
    <t>M. FIKRAM KWAIRUMARATU</t>
  </si>
  <si>
    <t>MIFTAH ALFAIQ HALIL</t>
  </si>
  <si>
    <t>MUHAMMAD F. KILWOUW</t>
  </si>
  <si>
    <t>PRATI NINGSI</t>
  </si>
  <si>
    <t>RAFLI RAMADHAN</t>
  </si>
  <si>
    <t>RAHAYU DIBA MAHTELU</t>
  </si>
  <si>
    <t>RAHMAN P. RUMALUTUR</t>
  </si>
  <si>
    <t>RISNAWATI</t>
  </si>
  <si>
    <t>SAFIRA ZAHRA</t>
  </si>
  <si>
    <t>SYAHQILA INDRIYANI DERLEN</t>
  </si>
  <si>
    <t>YULIANTI P. ASMY</t>
  </si>
  <si>
    <t>ZULFADLY</t>
  </si>
  <si>
    <t>M. KURNIAWAN KELIWAWA</t>
  </si>
  <si>
    <t>VIVI ASTRIANA</t>
  </si>
  <si>
    <t>8F</t>
  </si>
  <si>
    <t>. . . . . . . . . . . . . . . . . . .</t>
  </si>
  <si>
    <t>DANU RAFLI KILBAREN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</si>
</sst>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;[Red]0"/>
  </numFmts>
  <fonts count="67" x14ac:knownFonts="1">
    <font>
      <sz val="11"/>
      <color theme="1"/>
      <name val="Calibri"/>
      <family val="2"/>
      <charset val="1"/>
      <scheme val="minor"/>
    </font>
    <font>
      <sz val="10"/>
      <name val="Arial"/>
      <family val="2"/>
    </font>
    <font>
      <sz val="11"/>
      <color indexed="8"/>
      <name val="Calibri"/>
      <family val="2"/>
      <charset val="1"/>
    </font>
    <font>
      <sz val="9"/>
      <color theme="1"/>
      <name val="Cambria"/>
      <family val="1"/>
      <scheme val="major"/>
    </font>
    <font>
      <b/>
      <sz val="9"/>
      <color theme="2" tint="-0.749992370372631"/>
      <name val="Cambria"/>
      <family val="1"/>
      <scheme val="major"/>
    </font>
    <font>
      <sz val="9"/>
      <color theme="2" tint="-0.749992370372631"/>
      <name val="Cambria"/>
      <family val="1"/>
      <scheme val="major"/>
    </font>
    <font>
      <i/>
      <sz val="9"/>
      <color theme="2" tint="-0.749992370372631"/>
      <name val="Cambria"/>
      <family val="1"/>
      <scheme val="major"/>
    </font>
    <font>
      <b/>
      <i/>
      <sz val="9"/>
      <color theme="2" tint="-0.749992370372631"/>
      <name val="Cambria"/>
      <family val="1"/>
      <scheme val="major"/>
    </font>
    <font>
      <sz val="9"/>
      <color theme="1"/>
      <name val="Calibri"/>
      <family val="2"/>
      <charset val="1"/>
      <scheme val="minor"/>
    </font>
    <font>
      <b/>
      <sz val="9"/>
      <color theme="1"/>
      <name val="Cambria"/>
      <family val="1"/>
      <scheme val="major"/>
    </font>
    <font>
      <sz val="9"/>
      <color rgb="FF000000"/>
      <name val="Cambria"/>
      <family val="1"/>
    </font>
    <font>
      <sz val="10"/>
      <color theme="1"/>
      <name val="Cambria"/>
      <family val="1"/>
      <scheme val="major"/>
    </font>
    <font>
      <sz val="10"/>
      <name val="Times New Roman"/>
      <family val="1"/>
    </font>
    <font>
      <sz val="9"/>
      <color theme="1"/>
      <name val="Times New Roman"/>
      <family val="1"/>
    </font>
    <font>
      <sz val="10"/>
      <name val="Cambria"/>
      <family val="1"/>
      <scheme val="major"/>
    </font>
    <font>
      <sz val="11"/>
      <name val="Calibri"/>
      <family val="2"/>
      <charset val="1"/>
      <scheme val="minor"/>
    </font>
    <font>
      <b/>
      <sz val="10"/>
      <color theme="1"/>
      <name val="Cambria"/>
      <family val="1"/>
      <scheme val="major"/>
    </font>
    <font>
      <b/>
      <sz val="10"/>
      <name val="Cambria"/>
      <family val="1"/>
      <scheme val="major"/>
    </font>
    <font>
      <i/>
      <sz val="10"/>
      <name val="Cambria"/>
      <family val="1"/>
      <scheme val="major"/>
    </font>
    <font>
      <sz val="9"/>
      <name val="Cambria"/>
      <family val="1"/>
      <scheme val="major"/>
    </font>
    <font>
      <u/>
      <sz val="10"/>
      <name val="Cambria"/>
      <family val="1"/>
      <scheme val="major"/>
    </font>
    <font>
      <sz val="12"/>
      <color theme="1"/>
      <name val="Cambria"/>
      <family val="1"/>
      <scheme val="major"/>
    </font>
    <font>
      <b/>
      <sz val="13"/>
      <color theme="1"/>
      <name val="Cambria"/>
      <family val="1"/>
      <scheme val="major"/>
    </font>
    <font>
      <i/>
      <sz val="10"/>
      <color theme="1"/>
      <name val="Bradley Hand ITC"/>
      <family val="4"/>
    </font>
    <font>
      <sz val="9"/>
      <name val="Calibri"/>
      <family val="2"/>
      <charset val="1"/>
      <scheme val="minor"/>
    </font>
    <font>
      <sz val="11"/>
      <color theme="1"/>
      <name val="Cambria"/>
      <family val="1"/>
      <scheme val="major"/>
    </font>
    <font>
      <vertAlign val="superscript"/>
      <sz val="11"/>
      <color theme="1"/>
      <name val="Cambria"/>
      <family val="1"/>
      <scheme val="major"/>
    </font>
    <font>
      <vertAlign val="superscript"/>
      <sz val="14"/>
      <color theme="1"/>
      <name val="Cambria"/>
      <family val="1"/>
      <scheme val="major"/>
    </font>
    <font>
      <b/>
      <sz val="9"/>
      <name val="Times New Roman"/>
      <family val="1"/>
    </font>
    <font>
      <b/>
      <sz val="9"/>
      <name val="Cambria"/>
      <family val="1"/>
      <scheme val="major"/>
    </font>
    <font>
      <b/>
      <i/>
      <sz val="9"/>
      <name val="Cambria"/>
      <family val="1"/>
      <scheme val="major"/>
    </font>
    <font>
      <i/>
      <sz val="9"/>
      <name val="Cambria"/>
      <family val="1"/>
      <scheme val="major"/>
    </font>
    <font>
      <b/>
      <sz val="11"/>
      <name val="Calibri"/>
      <family val="2"/>
      <charset val="1"/>
      <scheme val="minor"/>
    </font>
    <font>
      <sz val="8"/>
      <color indexed="8"/>
      <name val="Arial Narrow"/>
      <family val="2"/>
    </font>
    <font>
      <sz val="10"/>
      <color theme="1"/>
      <name val="Times New Roman"/>
      <family val="1"/>
    </font>
    <font>
      <b/>
      <sz val="9"/>
      <color theme="1"/>
      <name val="Arial Narrow"/>
      <family val="2"/>
    </font>
    <font>
      <b/>
      <sz val="9"/>
      <name val="Arial Narrow"/>
      <family val="2"/>
    </font>
    <font>
      <b/>
      <sz val="8"/>
      <color theme="1"/>
      <name val="Arial Narrow"/>
      <family val="2"/>
    </font>
    <font>
      <sz val="9"/>
      <name val="Book Antiqua"/>
      <family val="1"/>
    </font>
    <font>
      <sz val="9"/>
      <name val="Cambria"/>
      <family val="1"/>
    </font>
    <font>
      <b/>
      <sz val="11"/>
      <color theme="2" tint="-0.749992370372631"/>
      <name val="Cambria"/>
      <family val="1"/>
      <scheme val="major"/>
    </font>
    <font>
      <b/>
      <i/>
      <sz val="9"/>
      <color theme="1"/>
      <name val="Cambria"/>
      <family val="1"/>
      <scheme val="major"/>
    </font>
    <font>
      <b/>
      <sz val="10"/>
      <color theme="2" tint="-0.749992370372631"/>
      <name val="Cambria"/>
      <family val="1"/>
      <scheme val="major"/>
    </font>
    <font>
      <b/>
      <u/>
      <sz val="9"/>
      <name val="Cambria"/>
      <family val="1"/>
      <scheme val="major"/>
    </font>
    <font>
      <b/>
      <i/>
      <sz val="9"/>
      <color rgb="FFFF0000"/>
      <name val="Cambria"/>
      <family val="1"/>
      <scheme val="major"/>
    </font>
    <font>
      <b/>
      <sz val="9"/>
      <name val="Cambria"/>
      <family val="1"/>
    </font>
    <font>
      <i/>
      <sz val="9"/>
      <name val="Cambria"/>
      <family val="1"/>
    </font>
    <font>
      <b/>
      <i/>
      <sz val="9"/>
      <color theme="2" tint="-0.749992370372631"/>
      <name val="Cambria"/>
      <family val="1"/>
    </font>
    <font>
      <b/>
      <sz val="9"/>
      <color theme="2" tint="-0.749992370372631"/>
      <name val="Cambria"/>
      <family val="1"/>
    </font>
    <font>
      <sz val="9"/>
      <color rgb="FFFF0000"/>
      <name val="Cambria"/>
      <family val="1"/>
      <scheme val="major"/>
    </font>
    <font>
      <sz val="11"/>
      <color rgb="FFFF0000"/>
      <name val="Calibri"/>
      <family val="2"/>
      <charset val="1"/>
      <scheme val="minor"/>
    </font>
    <font>
      <b/>
      <i/>
      <sz val="9"/>
      <name val="Cambria"/>
      <family val="1"/>
    </font>
    <font>
      <sz val="9"/>
      <color theme="2" tint="-0.749992370372631"/>
      <name val="Times New Roman"/>
      <family val="1"/>
    </font>
    <font>
      <sz val="9"/>
      <color theme="0"/>
      <name val="Cambria"/>
      <family val="1"/>
    </font>
    <font>
      <b/>
      <sz val="9"/>
      <color theme="0"/>
      <name val="Cambria"/>
      <family val="1"/>
      <scheme val="major"/>
    </font>
    <font>
      <b/>
      <sz val="9"/>
      <color theme="0"/>
      <name val="Cambria"/>
      <family val="1"/>
    </font>
    <font>
      <i/>
      <sz val="9"/>
      <color theme="0"/>
      <name val="Cambria"/>
      <family val="1"/>
    </font>
    <font>
      <sz val="8"/>
      <color theme="1"/>
      <name val="Cambria"/>
      <family val="1"/>
      <scheme val="major"/>
    </font>
    <font>
      <sz val="8"/>
      <name val="Cambria"/>
      <family val="1"/>
      <scheme val="major"/>
    </font>
    <font>
      <sz val="8"/>
      <color rgb="FF000000"/>
      <name val="Cambria"/>
      <family val="1"/>
      <scheme val="major"/>
    </font>
    <font>
      <sz val="9"/>
      <color theme="7" tint="-0.499984740745262"/>
      <name val="Cambria"/>
      <family val="1"/>
      <scheme val="major"/>
    </font>
    <font>
      <sz val="10"/>
      <color theme="7" tint="-0.499984740745262"/>
      <name val="Book Antiqua"/>
      <family val="1"/>
    </font>
    <font>
      <sz val="10"/>
      <name val="Book Antiqua"/>
      <family val="1"/>
    </font>
    <font>
      <sz val="8"/>
      <name val="Book Antiqua"/>
      <family val="1"/>
    </font>
    <font>
      <sz val="8"/>
      <color rgb="FF000000"/>
      <name val="Book Antiqua"/>
      <family val="1"/>
    </font>
    <font>
      <sz val="9"/>
      <color rgb="FF7030A0"/>
      <name val="Cambria"/>
      <family val="1"/>
      <scheme val="major"/>
    </font>
    <font>
      <sz val="9"/>
      <color theme="7" tint="-0.499984740745262"/>
      <name val="Book Antiqu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/>
      <top style="hair">
        <color auto="1"/>
      </top>
      <bottom style="thin">
        <color auto="1"/>
      </bottom>
      <diagonal/>
    </border>
    <border>
      <left style="thin">
        <color auto="1"/>
      </left>
      <right/>
      <top style="double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 style="double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/>
      <right style="thin">
        <color auto="1"/>
      </right>
      <top/>
      <bottom style="hair">
        <color auto="1"/>
      </bottom>
      <diagonal/>
    </border>
    <border>
      <left/>
      <right style="thin">
        <color auto="1"/>
      </right>
      <top style="hair">
        <color auto="1"/>
      </top>
      <bottom/>
      <diagonal/>
    </border>
    <border>
      <left style="thin">
        <color auto="1"/>
      </left>
      <right/>
      <top style="hair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  <border>
      <left style="double">
        <color auto="1"/>
      </left>
      <right style="thin">
        <color auto="1"/>
      </right>
      <top style="hair">
        <color auto="1"/>
      </top>
      <bottom/>
      <diagonal/>
    </border>
    <border>
      <left/>
      <right style="double">
        <color auto="1"/>
      </right>
      <top style="thin">
        <color auto="1"/>
      </top>
      <bottom style="thin">
        <color auto="1"/>
      </bottom>
      <diagonal/>
    </border>
    <border>
      <left/>
      <right/>
      <top style="double">
        <color auto="1"/>
      </top>
      <bottom style="hair">
        <color auto="1"/>
      </bottom>
      <diagonal/>
    </border>
    <border>
      <left style="thin">
        <color auto="1"/>
      </left>
      <right style="double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/>
      <diagonal/>
    </border>
    <border>
      <left style="double">
        <color auto="1"/>
      </left>
      <right/>
      <top/>
      <bottom style="thin">
        <color auto="1"/>
      </bottom>
      <diagonal/>
    </border>
    <border>
      <left style="double">
        <color auto="1"/>
      </left>
      <right/>
      <top style="thin">
        <color auto="1"/>
      </top>
      <bottom/>
      <diagonal/>
    </border>
    <border>
      <left style="double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double">
        <color auto="1"/>
      </right>
      <top/>
      <bottom/>
      <diagonal/>
    </border>
    <border>
      <left style="double">
        <color auto="1"/>
      </left>
      <right style="thin">
        <color auto="1"/>
      </right>
      <top style="thin">
        <color auto="1"/>
      </top>
      <bottom/>
      <diagonal/>
    </border>
    <border>
      <left style="double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double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double">
        <color auto="1"/>
      </right>
      <top style="hair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double">
        <color auto="1"/>
      </bottom>
      <diagonal/>
    </border>
    <border>
      <left style="medium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thin">
        <color auto="1"/>
      </right>
      <top/>
      <bottom style="double">
        <color auto="1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double">
        <color indexed="64"/>
      </left>
      <right style="thin">
        <color auto="1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auto="1"/>
      </right>
      <top style="hair">
        <color auto="1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hair">
        <color auto="1"/>
      </top>
      <bottom style="thin">
        <color auto="1"/>
      </bottom>
      <diagonal/>
    </border>
    <border>
      <left/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auto="1"/>
      </left>
      <right style="double">
        <color auto="1"/>
      </right>
      <top style="hair">
        <color auto="1"/>
      </top>
      <bottom/>
      <diagonal/>
    </border>
    <border>
      <left style="thin">
        <color auto="1"/>
      </left>
      <right style="double">
        <color auto="1"/>
      </right>
      <top/>
      <bottom style="hair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double">
        <color auto="1"/>
      </left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/>
      <right style="double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double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 style="double">
        <color auto="1"/>
      </left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/>
      <right/>
      <top style="thin">
        <color indexed="64"/>
      </top>
      <bottom style="medium">
        <color auto="1"/>
      </bottom>
      <diagonal/>
    </border>
    <border>
      <left style="thin">
        <color auto="1"/>
      </left>
      <right style="double">
        <color auto="1"/>
      </right>
      <top/>
      <bottom style="thin">
        <color auto="1"/>
      </bottom>
      <diagonal/>
    </border>
    <border>
      <left style="double">
        <color auto="1"/>
      </left>
      <right style="thin">
        <color auto="1"/>
      </right>
      <top/>
      <bottom style="thin">
        <color auto="1"/>
      </bottom>
      <diagonal/>
    </border>
    <border>
      <left style="double">
        <color indexed="64"/>
      </left>
      <right style="thin">
        <color auto="1"/>
      </right>
      <top style="double">
        <color indexed="64"/>
      </top>
      <bottom/>
      <diagonal/>
    </border>
    <border>
      <left/>
      <right style="medium">
        <color indexed="64"/>
      </right>
      <top style="thin">
        <color auto="1"/>
      </top>
      <bottom/>
      <diagonal/>
    </border>
  </borders>
  <cellStyleXfs count="3">
    <xf numFmtId="0" fontId="0" fillId="0" borderId="0"/>
    <xf numFmtId="0" fontId="1" fillId="0" borderId="0"/>
    <xf numFmtId="0" fontId="2" fillId="0" borderId="0"/>
  </cellStyleXfs>
  <cellXfs count="784">
    <xf numFmtId="0" fontId="0" fillId="0" borderId="0" xfId="0"/>
    <xf numFmtId="0" fontId="3" fillId="0" borderId="0" xfId="0" applyFont="1"/>
    <xf numFmtId="0" fontId="5" fillId="0" borderId="0" xfId="0" applyFont="1"/>
    <xf numFmtId="0" fontId="4" fillId="0" borderId="0" xfId="1" applyFont="1" applyFill="1" applyAlignment="1">
      <alignment horizontal="left"/>
    </xf>
    <xf numFmtId="0" fontId="5" fillId="0" borderId="0" xfId="1" applyNumberFormat="1" applyFont="1" applyFill="1" applyBorder="1" applyAlignment="1" applyProtection="1"/>
    <xf numFmtId="0" fontId="4" fillId="0" borderId="0" xfId="0" applyFont="1" applyAlignment="1">
      <alignment vertical="center"/>
    </xf>
    <xf numFmtId="0" fontId="5" fillId="0" borderId="12" xfId="1" applyFont="1" applyFill="1" applyBorder="1" applyAlignment="1">
      <alignment horizontal="center"/>
    </xf>
    <xf numFmtId="0" fontId="5" fillId="0" borderId="13" xfId="1" applyFont="1" applyFill="1" applyBorder="1" applyAlignment="1">
      <alignment horizontal="center"/>
    </xf>
    <xf numFmtId="0" fontId="5" fillId="0" borderId="14" xfId="1" applyFont="1" applyFill="1" applyBorder="1" applyAlignment="1">
      <alignment horizontal="center"/>
    </xf>
    <xf numFmtId="0" fontId="5" fillId="0" borderId="23" xfId="1" applyFont="1" applyFill="1" applyBorder="1" applyAlignment="1">
      <alignment horizontal="center"/>
    </xf>
    <xf numFmtId="0" fontId="4" fillId="0" borderId="0" xfId="1" applyNumberFormat="1" applyFont="1" applyFill="1" applyBorder="1" applyAlignment="1" applyProtection="1"/>
    <xf numFmtId="0" fontId="8" fillId="0" borderId="0" xfId="0" applyFont="1"/>
    <xf numFmtId="0" fontId="3" fillId="0" borderId="23" xfId="0" applyFont="1" applyBorder="1"/>
    <xf numFmtId="0" fontId="3" fillId="0" borderId="18" xfId="0" applyFont="1" applyBorder="1"/>
    <xf numFmtId="0" fontId="3" fillId="0" borderId="10" xfId="0" applyFont="1" applyBorder="1"/>
    <xf numFmtId="0" fontId="8" fillId="0" borderId="23" xfId="0" applyFont="1" applyBorder="1"/>
    <xf numFmtId="0" fontId="8" fillId="0" borderId="18" xfId="0" applyFont="1" applyBorder="1"/>
    <xf numFmtId="0" fontId="8" fillId="0" borderId="10" xfId="0" applyFont="1" applyBorder="1"/>
    <xf numFmtId="0" fontId="8" fillId="0" borderId="20" xfId="0" applyFont="1" applyBorder="1"/>
    <xf numFmtId="0" fontId="8" fillId="0" borderId="19" xfId="0" applyFont="1" applyBorder="1"/>
    <xf numFmtId="0" fontId="8" fillId="0" borderId="8" xfId="0" applyFont="1" applyBorder="1"/>
    <xf numFmtId="0" fontId="3" fillId="0" borderId="27" xfId="0" applyFont="1" applyBorder="1"/>
    <xf numFmtId="0" fontId="3" fillId="0" borderId="9" xfId="0" applyFont="1" applyBorder="1"/>
    <xf numFmtId="0" fontId="3" fillId="0" borderId="22" xfId="0" applyFont="1" applyBorder="1" applyAlignment="1">
      <alignment horizontal="center"/>
    </xf>
    <xf numFmtId="0" fontId="3" fillId="0" borderId="23" xfId="0" applyFont="1" applyBorder="1" applyAlignment="1">
      <alignment horizontal="center"/>
    </xf>
    <xf numFmtId="0" fontId="8" fillId="0" borderId="23" xfId="0" applyFont="1" applyBorder="1" applyAlignment="1">
      <alignment horizontal="center"/>
    </xf>
    <xf numFmtId="0" fontId="8" fillId="0" borderId="20" xfId="0" applyFont="1" applyBorder="1" applyAlignment="1">
      <alignment horizontal="center"/>
    </xf>
    <xf numFmtId="0" fontId="4" fillId="0" borderId="0" xfId="1" applyNumberFormat="1" applyFont="1" applyFill="1" applyBorder="1" applyAlignment="1" applyProtection="1">
      <alignment horizontal="center"/>
    </xf>
    <xf numFmtId="0" fontId="8" fillId="0" borderId="16" xfId="0" applyFont="1" applyBorder="1"/>
    <xf numFmtId="0" fontId="0" fillId="0" borderId="0" xfId="0" applyAlignment="1">
      <alignment horizontal="center"/>
    </xf>
    <xf numFmtId="0" fontId="12" fillId="0" borderId="23" xfId="0" applyFont="1" applyBorder="1" applyAlignment="1">
      <alignment vertical="center"/>
    </xf>
    <xf numFmtId="0" fontId="11" fillId="0" borderId="0" xfId="0" applyFont="1"/>
    <xf numFmtId="0" fontId="12" fillId="0" borderId="10" xfId="0" applyFont="1" applyBorder="1" applyAlignment="1">
      <alignment vertical="center"/>
    </xf>
    <xf numFmtId="0" fontId="3" fillId="0" borderId="0" xfId="0" applyFont="1" applyBorder="1"/>
    <xf numFmtId="0" fontId="3" fillId="0" borderId="24" xfId="0" applyFont="1" applyBorder="1" applyAlignment="1">
      <alignment vertical="center"/>
    </xf>
    <xf numFmtId="0" fontId="9" fillId="0" borderId="5" xfId="0" applyFont="1" applyBorder="1" applyAlignment="1">
      <alignment horizontal="center" vertical="center"/>
    </xf>
    <xf numFmtId="0" fontId="9" fillId="0" borderId="31" xfId="0" applyFont="1" applyBorder="1" applyAlignment="1">
      <alignment horizontal="center" vertical="center"/>
    </xf>
    <xf numFmtId="0" fontId="14" fillId="0" borderId="0" xfId="0" applyFont="1"/>
    <xf numFmtId="0" fontId="15" fillId="0" borderId="0" xfId="0" applyFont="1"/>
    <xf numFmtId="0" fontId="11" fillId="0" borderId="0" xfId="0" applyFont="1" applyAlignment="1">
      <alignment horizontal="left"/>
    </xf>
    <xf numFmtId="0" fontId="3" fillId="0" borderId="5" xfId="0" applyFont="1" applyBorder="1" applyAlignment="1">
      <alignment horizontal="center" vertical="center"/>
    </xf>
    <xf numFmtId="0" fontId="10" fillId="0" borderId="17" xfId="0" applyFont="1" applyBorder="1" applyAlignment="1">
      <alignment vertical="center"/>
    </xf>
    <xf numFmtId="0" fontId="14" fillId="0" borderId="22" xfId="0" applyFont="1" applyBorder="1"/>
    <xf numFmtId="0" fontId="3" fillId="0" borderId="10" xfId="0" applyFont="1" applyBorder="1" applyAlignment="1">
      <alignment horizontal="center" vertical="center"/>
    </xf>
    <xf numFmtId="0" fontId="10" fillId="0" borderId="23" xfId="0" applyFont="1" applyBorder="1" applyAlignment="1">
      <alignment vertical="center"/>
    </xf>
    <xf numFmtId="0" fontId="14" fillId="0" borderId="23" xfId="0" applyFont="1" applyBorder="1"/>
    <xf numFmtId="0" fontId="3" fillId="0" borderId="0" xfId="0" applyFont="1" applyAlignment="1">
      <alignment horizontal="left"/>
    </xf>
    <xf numFmtId="0" fontId="10" fillId="0" borderId="23" xfId="0" applyFont="1" applyBorder="1" applyAlignment="1">
      <alignment horizontal="justify" vertical="center"/>
    </xf>
    <xf numFmtId="0" fontId="18" fillId="0" borderId="23" xfId="0" applyFont="1" applyBorder="1"/>
    <xf numFmtId="0" fontId="3" fillId="0" borderId="0" xfId="0" applyFont="1" applyAlignment="1"/>
    <xf numFmtId="49" fontId="3" fillId="0" borderId="0" xfId="0" applyNumberFormat="1" applyFont="1" applyAlignment="1">
      <alignment horizontal="left"/>
    </xf>
    <xf numFmtId="49" fontId="3" fillId="0" borderId="0" xfId="0" applyNumberFormat="1" applyFont="1"/>
    <xf numFmtId="0" fontId="19" fillId="0" borderId="0" xfId="0" applyFont="1"/>
    <xf numFmtId="0" fontId="14" fillId="0" borderId="0" xfId="0" applyFont="1" applyBorder="1"/>
    <xf numFmtId="0" fontId="14" fillId="0" borderId="24" xfId="0" applyFont="1" applyBorder="1"/>
    <xf numFmtId="0" fontId="3" fillId="0" borderId="20" xfId="0" applyFont="1" applyBorder="1"/>
    <xf numFmtId="0" fontId="14" fillId="0" borderId="20" xfId="0" applyFont="1" applyBorder="1"/>
    <xf numFmtId="0" fontId="19" fillId="0" borderId="0" xfId="0" applyFont="1" applyAlignment="1">
      <alignment vertical="top"/>
    </xf>
    <xf numFmtId="0" fontId="20" fillId="0" borderId="0" xfId="0" applyFont="1"/>
    <xf numFmtId="0" fontId="19" fillId="0" borderId="0" xfId="0" applyFont="1" applyBorder="1"/>
    <xf numFmtId="0" fontId="11" fillId="0" borderId="0" xfId="0" applyFont="1" applyAlignment="1">
      <alignment vertical="center"/>
    </xf>
    <xf numFmtId="0" fontId="14" fillId="0" borderId="0" xfId="0" applyFont="1" applyAlignment="1">
      <alignment horizontal="center"/>
    </xf>
    <xf numFmtId="0" fontId="5" fillId="0" borderId="13" xfId="0" applyNumberFormat="1" applyFont="1" applyFill="1" applyBorder="1" applyAlignment="1" applyProtection="1">
      <alignment horizontal="center" vertical="center"/>
    </xf>
    <xf numFmtId="0" fontId="5" fillId="0" borderId="12" xfId="0" applyNumberFormat="1" applyFont="1" applyFill="1" applyBorder="1" applyAlignment="1" applyProtection="1">
      <alignment horizontal="center" vertical="center"/>
    </xf>
    <xf numFmtId="0" fontId="5" fillId="0" borderId="23" xfId="0" applyNumberFormat="1" applyFont="1" applyFill="1" applyBorder="1" applyAlignment="1" applyProtection="1">
      <alignment horizontal="center" vertical="center"/>
    </xf>
    <xf numFmtId="0" fontId="3" fillId="0" borderId="23" xfId="0" applyNumberFormat="1" applyFont="1" applyFill="1" applyBorder="1" applyAlignment="1" applyProtection="1">
      <alignment horizontal="center" vertical="center"/>
    </xf>
    <xf numFmtId="0" fontId="3" fillId="0" borderId="23" xfId="1" applyFont="1" applyFill="1" applyBorder="1" applyAlignment="1">
      <alignment horizontal="center" vertical="center"/>
    </xf>
    <xf numFmtId="0" fontId="3" fillId="0" borderId="23" xfId="0" applyFont="1" applyBorder="1" applyAlignment="1">
      <alignment horizontal="center" vertical="center"/>
    </xf>
    <xf numFmtId="0" fontId="4" fillId="0" borderId="32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9" fillId="0" borderId="31" xfId="0" applyFont="1" applyBorder="1" applyAlignment="1">
      <alignment horizontal="center" vertical="center"/>
    </xf>
    <xf numFmtId="0" fontId="4" fillId="0" borderId="40" xfId="0" applyNumberFormat="1" applyFont="1" applyFill="1" applyBorder="1" applyAlignment="1" applyProtection="1">
      <alignment horizontal="center" vertical="center"/>
    </xf>
    <xf numFmtId="0" fontId="4" fillId="0" borderId="40" xfId="1" applyFont="1" applyFill="1" applyBorder="1" applyAlignment="1">
      <alignment horizontal="center" vertical="center"/>
    </xf>
    <xf numFmtId="0" fontId="3" fillId="0" borderId="20" xfId="0" applyFont="1" applyBorder="1" applyAlignment="1">
      <alignment vertical="center"/>
    </xf>
    <xf numFmtId="0" fontId="6" fillId="0" borderId="40" xfId="1" applyFont="1" applyFill="1" applyBorder="1" applyAlignment="1">
      <alignment horizontal="center" vertical="center"/>
    </xf>
    <xf numFmtId="0" fontId="11" fillId="0" borderId="0" xfId="0" applyFont="1" applyAlignment="1"/>
    <xf numFmtId="0" fontId="21" fillId="0" borderId="0" xfId="0" applyFont="1" applyAlignment="1">
      <alignment vertical="center"/>
    </xf>
    <xf numFmtId="0" fontId="12" fillId="0" borderId="9" xfId="0" applyFont="1" applyBorder="1" applyAlignment="1">
      <alignment vertical="center"/>
    </xf>
    <xf numFmtId="0" fontId="12" fillId="0" borderId="10" xfId="0" applyFont="1" applyBorder="1" applyAlignment="1"/>
    <xf numFmtId="0" fontId="3" fillId="0" borderId="22" xfId="0" applyFont="1" applyBorder="1"/>
    <xf numFmtId="0" fontId="21" fillId="0" borderId="0" xfId="0" applyFont="1" applyAlignment="1"/>
    <xf numFmtId="0" fontId="4" fillId="0" borderId="32" xfId="0" applyFont="1" applyBorder="1" applyAlignment="1">
      <alignment horizontal="left" vertical="center"/>
    </xf>
    <xf numFmtId="0" fontId="22" fillId="0" borderId="0" xfId="0" applyFont="1" applyAlignment="1">
      <alignment vertical="center"/>
    </xf>
    <xf numFmtId="0" fontId="23" fillId="0" borderId="0" xfId="0" applyFont="1" applyBorder="1" applyAlignment="1">
      <alignment vertical="center"/>
    </xf>
    <xf numFmtId="0" fontId="16" fillId="0" borderId="0" xfId="0" applyFont="1" applyAlignment="1">
      <alignment vertical="center"/>
    </xf>
    <xf numFmtId="0" fontId="14" fillId="0" borderId="2" xfId="0" applyFont="1" applyBorder="1" applyAlignment="1">
      <alignment vertical="center"/>
    </xf>
    <xf numFmtId="0" fontId="14" fillId="0" borderId="3" xfId="0" applyFont="1" applyBorder="1" applyAlignment="1">
      <alignment vertical="center"/>
    </xf>
    <xf numFmtId="0" fontId="14" fillId="0" borderId="3" xfId="0" applyFont="1" applyBorder="1"/>
    <xf numFmtId="0" fontId="15" fillId="0" borderId="3" xfId="0" applyFont="1" applyBorder="1"/>
    <xf numFmtId="0" fontId="14" fillId="0" borderId="3" xfId="0" applyFont="1" applyBorder="1" applyAlignment="1">
      <alignment horizontal="center"/>
    </xf>
    <xf numFmtId="0" fontId="14" fillId="0" borderId="3" xfId="0" applyFont="1" applyBorder="1" applyAlignment="1">
      <alignment horizontal="left"/>
    </xf>
    <xf numFmtId="0" fontId="14" fillId="0" borderId="4" xfId="0" applyFont="1" applyBorder="1"/>
    <xf numFmtId="0" fontId="14" fillId="0" borderId="33" xfId="0" applyFont="1" applyBorder="1"/>
    <xf numFmtId="0" fontId="14" fillId="0" borderId="0" xfId="0" applyFont="1" applyBorder="1" applyAlignment="1">
      <alignment horizontal="center" vertical="center"/>
    </xf>
    <xf numFmtId="0" fontId="17" fillId="0" borderId="0" xfId="0" applyFont="1" applyBorder="1" applyAlignment="1"/>
    <xf numFmtId="0" fontId="19" fillId="0" borderId="0" xfId="0" applyFont="1" applyBorder="1" applyAlignment="1">
      <alignment vertical="center"/>
    </xf>
    <xf numFmtId="0" fontId="14" fillId="0" borderId="0" xfId="0" applyFont="1" applyBorder="1" applyAlignment="1">
      <alignment vertical="center"/>
    </xf>
    <xf numFmtId="0" fontId="14" fillId="0" borderId="0" xfId="0" applyFont="1" applyBorder="1" applyAlignment="1">
      <alignment vertical="center" wrapText="1"/>
    </xf>
    <xf numFmtId="0" fontId="14" fillId="0" borderId="34" xfId="0" applyFont="1" applyBorder="1" applyAlignment="1">
      <alignment horizontal="center"/>
    </xf>
    <xf numFmtId="0" fontId="14" fillId="0" borderId="50" xfId="0" applyFont="1" applyBorder="1" applyAlignment="1">
      <alignment horizontal="center"/>
    </xf>
    <xf numFmtId="0" fontId="14" fillId="0" borderId="54" xfId="0" applyFont="1" applyBorder="1" applyAlignment="1">
      <alignment horizontal="center"/>
    </xf>
    <xf numFmtId="0" fontId="14" fillId="0" borderId="0" xfId="0" applyFont="1" applyBorder="1" applyAlignment="1">
      <alignment horizontal="center"/>
    </xf>
    <xf numFmtId="0" fontId="17" fillId="0" borderId="6" xfId="0" applyFont="1" applyBorder="1" applyAlignment="1">
      <alignment horizontal="center"/>
    </xf>
    <xf numFmtId="0" fontId="17" fillId="0" borderId="55" xfId="0" applyFont="1" applyBorder="1" applyAlignment="1">
      <alignment horizontal="center"/>
    </xf>
    <xf numFmtId="0" fontId="17" fillId="0" borderId="59" xfId="0" applyFont="1" applyBorder="1" applyAlignment="1">
      <alignment horizontal="center"/>
    </xf>
    <xf numFmtId="0" fontId="17" fillId="0" borderId="0" xfId="0" applyFont="1" applyBorder="1" applyAlignment="1">
      <alignment horizontal="center"/>
    </xf>
    <xf numFmtId="0" fontId="3" fillId="0" borderId="60" xfId="0" applyFont="1" applyBorder="1" applyAlignment="1">
      <alignment horizontal="center"/>
    </xf>
    <xf numFmtId="0" fontId="10" fillId="0" borderId="22" xfId="0" applyFont="1" applyBorder="1" applyAlignment="1">
      <alignment vertical="center"/>
    </xf>
    <xf numFmtId="0" fontId="14" fillId="0" borderId="9" xfId="0" applyFont="1" applyBorder="1"/>
    <xf numFmtId="0" fontId="14" fillId="0" borderId="61" xfId="0" applyFont="1" applyBorder="1"/>
    <xf numFmtId="0" fontId="14" fillId="0" borderId="62" xfId="0" applyFont="1" applyBorder="1"/>
    <xf numFmtId="0" fontId="19" fillId="0" borderId="52" xfId="0" applyFont="1" applyBorder="1" applyAlignment="1">
      <alignment horizontal="left" vertical="center"/>
    </xf>
    <xf numFmtId="0" fontId="19" fillId="0" borderId="0" xfId="0" applyFont="1" applyBorder="1" applyAlignment="1">
      <alignment horizontal="left" vertical="center"/>
    </xf>
    <xf numFmtId="0" fontId="14" fillId="0" borderId="63" xfId="0" applyFont="1" applyBorder="1" applyAlignment="1">
      <alignment horizontal="center" vertical="center" wrapText="1"/>
    </xf>
    <xf numFmtId="0" fontId="14" fillId="0" borderId="0" xfId="0" applyFont="1" applyBorder="1" applyAlignment="1">
      <alignment horizontal="left" vertical="center" wrapText="1"/>
    </xf>
    <xf numFmtId="0" fontId="14" fillId="0" borderId="53" xfId="0" applyFont="1" applyBorder="1" applyAlignment="1">
      <alignment horizontal="left" vertical="center" wrapText="1"/>
    </xf>
    <xf numFmtId="0" fontId="14" fillId="0" borderId="64" xfId="0" applyFont="1" applyBorder="1"/>
    <xf numFmtId="0" fontId="3" fillId="0" borderId="65" xfId="0" applyFont="1" applyBorder="1" applyAlignment="1">
      <alignment horizontal="center"/>
    </xf>
    <xf numFmtId="0" fontId="14" fillId="0" borderId="10" xfId="0" applyFont="1" applyBorder="1"/>
    <xf numFmtId="0" fontId="14" fillId="0" borderId="11" xfId="0" applyFont="1" applyBorder="1"/>
    <xf numFmtId="0" fontId="14" fillId="0" borderId="66" xfId="0" applyFont="1" applyBorder="1"/>
    <xf numFmtId="0" fontId="19" fillId="0" borderId="67" xfId="0" applyFont="1" applyBorder="1" applyAlignment="1">
      <alignment horizontal="left" vertical="center"/>
    </xf>
    <xf numFmtId="0" fontId="19" fillId="0" borderId="18" xfId="0" applyFont="1" applyBorder="1" applyAlignment="1">
      <alignment horizontal="left" vertical="center"/>
    </xf>
    <xf numFmtId="0" fontId="14" fillId="0" borderId="10" xfId="0" applyFont="1" applyBorder="1" applyAlignment="1">
      <alignment horizontal="center" vertical="center" wrapText="1"/>
    </xf>
    <xf numFmtId="0" fontId="14" fillId="0" borderId="18" xfId="0" applyFont="1" applyBorder="1" applyAlignment="1">
      <alignment horizontal="left" vertical="center" wrapText="1"/>
    </xf>
    <xf numFmtId="0" fontId="14" fillId="0" borderId="12" xfId="0" applyFont="1" applyBorder="1" applyAlignment="1">
      <alignment horizontal="center" vertical="center" wrapText="1"/>
    </xf>
    <xf numFmtId="0" fontId="14" fillId="0" borderId="0" xfId="0" applyFont="1" applyBorder="1" applyAlignment="1">
      <alignment horizontal="center" vertical="center" wrapText="1"/>
    </xf>
    <xf numFmtId="0" fontId="14" fillId="0" borderId="12" xfId="0" applyFont="1" applyBorder="1"/>
    <xf numFmtId="0" fontId="19" fillId="0" borderId="68" xfId="0" applyFont="1" applyBorder="1" applyAlignment="1">
      <alignment horizontal="left"/>
    </xf>
    <xf numFmtId="0" fontId="19" fillId="0" borderId="69" xfId="0" applyFont="1" applyBorder="1" applyAlignment="1">
      <alignment horizontal="left"/>
    </xf>
    <xf numFmtId="0" fontId="14" fillId="0" borderId="70" xfId="0" applyFont="1" applyBorder="1" applyAlignment="1">
      <alignment horizontal="center"/>
    </xf>
    <xf numFmtId="0" fontId="14" fillId="0" borderId="69" xfId="0" applyFont="1" applyBorder="1"/>
    <xf numFmtId="0" fontId="14" fillId="0" borderId="13" xfId="0" applyFont="1" applyBorder="1"/>
    <xf numFmtId="0" fontId="19" fillId="0" borderId="67" xfId="0" applyFont="1" applyBorder="1"/>
    <xf numFmtId="0" fontId="19" fillId="0" borderId="18" xfId="0" applyFont="1" applyBorder="1"/>
    <xf numFmtId="0" fontId="14" fillId="0" borderId="10" xfId="0" applyFont="1" applyBorder="1" applyAlignment="1">
      <alignment horizontal="center"/>
    </xf>
    <xf numFmtId="0" fontId="14" fillId="0" borderId="18" xfId="0" applyFont="1" applyBorder="1"/>
    <xf numFmtId="0" fontId="14" fillId="0" borderId="72" xfId="0" applyFont="1" applyBorder="1"/>
    <xf numFmtId="0" fontId="14" fillId="0" borderId="14" xfId="0" applyFont="1" applyBorder="1"/>
    <xf numFmtId="0" fontId="19" fillId="0" borderId="71" xfId="0" applyFont="1" applyBorder="1" applyAlignment="1">
      <alignment horizontal="left"/>
    </xf>
    <xf numFmtId="0" fontId="19" fillId="0" borderId="72" xfId="0" applyFont="1" applyBorder="1" applyAlignment="1">
      <alignment horizontal="left"/>
    </xf>
    <xf numFmtId="0" fontId="15" fillId="0" borderId="0" xfId="0" applyFont="1" applyBorder="1"/>
    <xf numFmtId="0" fontId="15" fillId="0" borderId="53" xfId="0" applyFont="1" applyBorder="1"/>
    <xf numFmtId="0" fontId="19" fillId="0" borderId="71" xfId="0" applyFont="1" applyBorder="1"/>
    <xf numFmtId="0" fontId="19" fillId="0" borderId="72" xfId="0" applyFont="1" applyBorder="1"/>
    <xf numFmtId="0" fontId="19" fillId="0" borderId="52" xfId="0" applyFont="1" applyBorder="1"/>
    <xf numFmtId="0" fontId="14" fillId="0" borderId="53" xfId="0" applyFont="1" applyBorder="1"/>
    <xf numFmtId="0" fontId="14" fillId="0" borderId="71" xfId="0" applyFont="1" applyBorder="1"/>
    <xf numFmtId="0" fontId="14" fillId="0" borderId="32" xfId="0" applyFont="1" applyBorder="1"/>
    <xf numFmtId="0" fontId="14" fillId="0" borderId="52" xfId="0" applyFont="1" applyBorder="1"/>
    <xf numFmtId="0" fontId="24" fillId="0" borderId="0" xfId="0" applyFont="1"/>
    <xf numFmtId="0" fontId="8" fillId="0" borderId="12" xfId="0" applyFont="1" applyBorder="1"/>
    <xf numFmtId="0" fontId="14" fillId="0" borderId="15" xfId="0" applyFont="1" applyBorder="1"/>
    <xf numFmtId="0" fontId="14" fillId="0" borderId="25" xfId="0" applyFont="1" applyBorder="1"/>
    <xf numFmtId="0" fontId="14" fillId="0" borderId="75" xfId="0" applyFont="1" applyBorder="1"/>
    <xf numFmtId="0" fontId="3" fillId="0" borderId="76" xfId="0" applyFont="1" applyBorder="1" applyAlignment="1">
      <alignment horizontal="center"/>
    </xf>
    <xf numFmtId="0" fontId="14" fillId="0" borderId="8" xfId="0" applyFont="1" applyBorder="1"/>
    <xf numFmtId="0" fontId="14" fillId="0" borderId="77" xfId="0" applyFont="1" applyBorder="1"/>
    <xf numFmtId="0" fontId="14" fillId="0" borderId="78" xfId="0" applyFont="1" applyBorder="1"/>
    <xf numFmtId="0" fontId="14" fillId="0" borderId="79" xfId="0" applyFont="1" applyBorder="1"/>
    <xf numFmtId="0" fontId="3" fillId="0" borderId="16" xfId="0" applyFont="1" applyBorder="1"/>
    <xf numFmtId="0" fontId="3" fillId="0" borderId="7" xfId="0" applyFont="1" applyBorder="1" applyAlignment="1">
      <alignment horizontal="center" vertical="center"/>
    </xf>
    <xf numFmtId="0" fontId="14" fillId="0" borderId="7" xfId="0" applyFont="1" applyBorder="1"/>
    <xf numFmtId="0" fontId="14" fillId="0" borderId="80" xfId="0" applyFont="1" applyBorder="1"/>
    <xf numFmtId="0" fontId="14" fillId="0" borderId="81" xfId="0" applyFont="1" applyBorder="1"/>
    <xf numFmtId="0" fontId="14" fillId="0" borderId="82" xfId="0" applyFont="1" applyBorder="1"/>
    <xf numFmtId="0" fontId="14" fillId="0" borderId="40" xfId="0" applyFont="1" applyBorder="1"/>
    <xf numFmtId="0" fontId="14" fillId="0" borderId="83" xfId="0" applyFont="1" applyBorder="1" applyAlignment="1">
      <alignment horizontal="left" vertical="center"/>
    </xf>
    <xf numFmtId="0" fontId="24" fillId="0" borderId="53" xfId="0" applyFont="1" applyBorder="1"/>
    <xf numFmtId="0" fontId="14" fillId="0" borderId="66" xfId="0" applyFont="1" applyBorder="1" applyAlignment="1">
      <alignment horizontal="left" vertical="center"/>
    </xf>
    <xf numFmtId="0" fontId="24" fillId="0" borderId="12" xfId="0" applyFont="1" applyBorder="1"/>
    <xf numFmtId="0" fontId="14" fillId="0" borderId="66" xfId="0" applyFont="1" applyBorder="1" applyAlignment="1">
      <alignment horizontal="left"/>
    </xf>
    <xf numFmtId="0" fontId="19" fillId="0" borderId="67" xfId="0" applyFont="1" applyBorder="1" applyAlignment="1">
      <alignment horizontal="left"/>
    </xf>
    <xf numFmtId="0" fontId="19" fillId="0" borderId="18" xfId="0" applyFont="1" applyBorder="1" applyAlignment="1">
      <alignment horizontal="left"/>
    </xf>
    <xf numFmtId="0" fontId="14" fillId="0" borderId="66" xfId="0" applyFont="1" applyBorder="1" applyAlignment="1"/>
    <xf numFmtId="0" fontId="19" fillId="0" borderId="0" xfId="0" applyFont="1" applyBorder="1" applyAlignment="1"/>
    <xf numFmtId="0" fontId="24" fillId="0" borderId="14" xfId="0" applyFont="1" applyBorder="1"/>
    <xf numFmtId="0" fontId="24" fillId="0" borderId="13" xfId="0" applyFont="1" applyBorder="1"/>
    <xf numFmtId="0" fontId="19" fillId="0" borderId="68" xfId="0" applyFont="1" applyBorder="1"/>
    <xf numFmtId="0" fontId="19" fillId="0" borderId="69" xfId="0" applyFont="1" applyBorder="1"/>
    <xf numFmtId="0" fontId="19" fillId="0" borderId="84" xfId="0" applyFont="1" applyBorder="1"/>
    <xf numFmtId="0" fontId="19" fillId="0" borderId="19" xfId="0" applyFont="1" applyBorder="1"/>
    <xf numFmtId="0" fontId="14" fillId="0" borderId="8" xfId="0" applyFont="1" applyBorder="1" applyAlignment="1">
      <alignment horizontal="center" vertical="center"/>
    </xf>
    <xf numFmtId="0" fontId="14" fillId="0" borderId="19" xfId="0" applyFont="1" applyBorder="1"/>
    <xf numFmtId="0" fontId="3" fillId="0" borderId="0" xfId="0" applyFont="1" applyAlignment="1">
      <alignment vertical="top"/>
    </xf>
    <xf numFmtId="0" fontId="3" fillId="0" borderId="0" xfId="0" applyFont="1" applyAlignment="1">
      <alignment horizontal="left"/>
    </xf>
    <xf numFmtId="0" fontId="14" fillId="0" borderId="21" xfId="0" applyFont="1" applyBorder="1"/>
    <xf numFmtId="0" fontId="3" fillId="0" borderId="0" xfId="0" applyFont="1" applyBorder="1" applyAlignment="1">
      <alignment vertical="center"/>
    </xf>
    <xf numFmtId="0" fontId="5" fillId="0" borderId="20" xfId="0" applyFont="1" applyBorder="1" applyAlignment="1">
      <alignment horizontal="center"/>
    </xf>
    <xf numFmtId="0" fontId="5" fillId="0" borderId="23" xfId="2" applyFont="1" applyFill="1" applyBorder="1" applyAlignment="1">
      <alignment horizontal="center" vertical="center"/>
    </xf>
    <xf numFmtId="0" fontId="3" fillId="0" borderId="23" xfId="0" applyFont="1" applyBorder="1" applyAlignment="1">
      <alignment vertical="center"/>
    </xf>
    <xf numFmtId="0" fontId="3" fillId="0" borderId="24" xfId="0" applyFont="1" applyBorder="1"/>
    <xf numFmtId="0" fontId="11" fillId="0" borderId="20" xfId="0" applyFont="1" applyBorder="1"/>
    <xf numFmtId="0" fontId="19" fillId="0" borderId="0" xfId="0" applyFont="1" applyAlignment="1">
      <alignment horizontal="left"/>
    </xf>
    <xf numFmtId="0" fontId="5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4" fillId="0" borderId="35" xfId="0" applyNumberFormat="1" applyFont="1" applyFill="1" applyBorder="1" applyAlignment="1" applyProtection="1">
      <alignment horizontal="center" vertical="center"/>
    </xf>
    <xf numFmtId="0" fontId="3" fillId="0" borderId="70" xfId="0" applyFont="1" applyBorder="1" applyAlignment="1">
      <alignment horizontal="center" vertical="center"/>
    </xf>
    <xf numFmtId="0" fontId="28" fillId="0" borderId="0" xfId="0" applyNumberFormat="1" applyFont="1" applyFill="1" applyBorder="1" applyAlignment="1" applyProtection="1">
      <alignment horizontal="left" vertical="top"/>
    </xf>
    <xf numFmtId="49" fontId="19" fillId="0" borderId="0" xfId="1" applyNumberFormat="1" applyFont="1" applyFill="1" applyBorder="1"/>
    <xf numFmtId="0" fontId="29" fillId="0" borderId="0" xfId="0" applyFont="1" applyAlignment="1">
      <alignment horizontal="center"/>
    </xf>
    <xf numFmtId="0" fontId="29" fillId="0" borderId="0" xfId="0" applyFont="1"/>
    <xf numFmtId="0" fontId="19" fillId="0" borderId="0" xfId="1" applyFont="1" applyFill="1" applyBorder="1" applyAlignment="1">
      <alignment horizontal="left"/>
    </xf>
    <xf numFmtId="0" fontId="30" fillId="0" borderId="0" xfId="0" applyFont="1" applyBorder="1"/>
    <xf numFmtId="0" fontId="31" fillId="0" borderId="0" xfId="0" applyFont="1" applyAlignment="1">
      <alignment horizontal="left"/>
    </xf>
    <xf numFmtId="0" fontId="32" fillId="0" borderId="0" xfId="0" applyFont="1"/>
    <xf numFmtId="0" fontId="29" fillId="0" borderId="0" xfId="0" applyFont="1" applyAlignment="1"/>
    <xf numFmtId="0" fontId="29" fillId="0" borderId="0" xfId="0" applyFont="1" applyAlignment="1">
      <alignment horizontal="right"/>
    </xf>
    <xf numFmtId="0" fontId="29" fillId="0" borderId="0" xfId="0" applyFont="1" applyAlignment="1">
      <alignment horizontal="left" vertical="top"/>
    </xf>
    <xf numFmtId="0" fontId="19" fillId="0" borderId="0" xfId="0" applyFont="1" applyBorder="1" applyAlignment="1">
      <alignment horizontal="left"/>
    </xf>
    <xf numFmtId="0" fontId="29" fillId="0" borderId="0" xfId="0" applyFont="1" applyAlignment="1">
      <alignment horizontal="center" vertical="top"/>
    </xf>
    <xf numFmtId="0" fontId="19" fillId="0" borderId="0" xfId="2" applyFont="1" applyFill="1" applyBorder="1" applyAlignment="1">
      <alignment horizontal="center" vertical="center"/>
    </xf>
    <xf numFmtId="1" fontId="29" fillId="0" borderId="0" xfId="1" applyNumberFormat="1" applyFont="1" applyFill="1" applyBorder="1" applyAlignment="1">
      <alignment horizontal="center"/>
    </xf>
    <xf numFmtId="0" fontId="31" fillId="0" borderId="0" xfId="1" applyFont="1" applyFill="1" applyBorder="1" applyAlignment="1">
      <alignment horizontal="center"/>
    </xf>
    <xf numFmtId="0" fontId="30" fillId="0" borderId="0" xfId="0" applyFont="1"/>
    <xf numFmtId="0" fontId="15" fillId="0" borderId="0" xfId="0" applyFont="1" applyAlignment="1">
      <alignment horizontal="center"/>
    </xf>
    <xf numFmtId="0" fontId="3" fillId="0" borderId="9" xfId="0" applyFont="1" applyBorder="1" applyAlignment="1">
      <alignment horizontal="center" vertical="center"/>
    </xf>
    <xf numFmtId="0" fontId="4" fillId="0" borderId="22" xfId="2" applyFont="1" applyFill="1" applyBorder="1" applyAlignment="1">
      <alignment horizontal="center" vertical="center"/>
    </xf>
    <xf numFmtId="0" fontId="4" fillId="0" borderId="23" xfId="2" applyFont="1" applyFill="1" applyBorder="1" applyAlignment="1">
      <alignment horizontal="center" vertical="center"/>
    </xf>
    <xf numFmtId="0" fontId="9" fillId="0" borderId="22" xfId="0" applyFont="1" applyBorder="1" applyAlignment="1">
      <alignment horizontal="center" vertical="center"/>
    </xf>
    <xf numFmtId="0" fontId="34" fillId="0" borderId="0" xfId="0" applyFont="1"/>
    <xf numFmtId="0" fontId="12" fillId="0" borderId="0" xfId="0" applyFont="1" applyAlignment="1">
      <alignment horizontal="center"/>
    </xf>
    <xf numFmtId="0" fontId="34" fillId="0" borderId="0" xfId="0" applyFont="1" applyAlignment="1">
      <alignment horizontal="left"/>
    </xf>
    <xf numFmtId="0" fontId="4" fillId="0" borderId="1" xfId="0" applyNumberFormat="1" applyFont="1" applyFill="1" applyBorder="1" applyAlignment="1" applyProtection="1">
      <alignment horizontal="center" vertical="center"/>
    </xf>
    <xf numFmtId="0" fontId="19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164" fontId="33" fillId="0" borderId="22" xfId="2" applyNumberFormat="1" applyFont="1" applyFill="1" applyBorder="1" applyAlignment="1">
      <alignment horizontal="center" vertical="center"/>
    </xf>
    <xf numFmtId="0" fontId="33" fillId="0" borderId="23" xfId="2" applyFont="1" applyFill="1" applyBorder="1" applyAlignment="1">
      <alignment horizontal="center" vertical="center"/>
    </xf>
    <xf numFmtId="164" fontId="33" fillId="0" borderId="23" xfId="2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 applyProtection="1"/>
    <xf numFmtId="0" fontId="10" fillId="0" borderId="24" xfId="0" applyFont="1" applyBorder="1" applyAlignment="1">
      <alignment horizontal="justify" vertical="center"/>
    </xf>
    <xf numFmtId="0" fontId="4" fillId="0" borderId="1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>
      <alignment horizontal="left"/>
    </xf>
    <xf numFmtId="0" fontId="11" fillId="0" borderId="0" xfId="0" applyFont="1" applyAlignment="1">
      <alignment horizontal="left"/>
    </xf>
    <xf numFmtId="0" fontId="14" fillId="0" borderId="0" xfId="0" applyFont="1" applyAlignment="1">
      <alignment horizontal="center"/>
    </xf>
    <xf numFmtId="0" fontId="10" fillId="0" borderId="24" xfId="0" applyFont="1" applyBorder="1" applyAlignment="1">
      <alignment vertical="center"/>
    </xf>
    <xf numFmtId="0" fontId="3" fillId="0" borderId="24" xfId="0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0" fontId="29" fillId="0" borderId="0" xfId="0" applyFont="1" applyAlignment="1">
      <alignment horizontal="center"/>
    </xf>
    <xf numFmtId="0" fontId="3" fillId="0" borderId="0" xfId="0" applyFont="1" applyAlignment="1">
      <alignment horizontal="left"/>
    </xf>
    <xf numFmtId="0" fontId="19" fillId="0" borderId="0" xfId="0" applyFont="1" applyAlignment="1">
      <alignment horizontal="left"/>
    </xf>
    <xf numFmtId="0" fontId="34" fillId="0" borderId="0" xfId="0" applyFont="1" applyFill="1" applyBorder="1"/>
    <xf numFmtId="0" fontId="34" fillId="0" borderId="0" xfId="0" applyFont="1" applyFill="1" applyBorder="1" applyAlignment="1">
      <alignment horizontal="center"/>
    </xf>
    <xf numFmtId="0" fontId="3" fillId="0" borderId="15" xfId="0" applyFont="1" applyBorder="1" applyAlignment="1">
      <alignment horizontal="center" vertical="center"/>
    </xf>
    <xf numFmtId="0" fontId="34" fillId="0" borderId="23" xfId="0" applyFont="1" applyFill="1" applyBorder="1"/>
    <xf numFmtId="0" fontId="34" fillId="0" borderId="23" xfId="0" applyFont="1" applyFill="1" applyBorder="1" applyAlignment="1">
      <alignment horizontal="center"/>
    </xf>
    <xf numFmtId="0" fontId="34" fillId="0" borderId="20" xfId="0" applyFont="1" applyFill="1" applyBorder="1" applyAlignment="1">
      <alignment vertical="center"/>
    </xf>
    <xf numFmtId="0" fontId="34" fillId="0" borderId="20" xfId="0" applyFont="1" applyFill="1" applyBorder="1" applyAlignment="1">
      <alignment horizontal="center"/>
    </xf>
    <xf numFmtId="0" fontId="34" fillId="0" borderId="20" xfId="0" applyFont="1" applyFill="1" applyBorder="1"/>
    <xf numFmtId="0" fontId="34" fillId="0" borderId="35" xfId="0" applyFont="1" applyFill="1" applyBorder="1" applyAlignment="1">
      <alignment horizontal="center"/>
    </xf>
    <xf numFmtId="0" fontId="34" fillId="0" borderId="17" xfId="0" applyFont="1" applyFill="1" applyBorder="1"/>
    <xf numFmtId="0" fontId="19" fillId="0" borderId="20" xfId="0" applyFont="1" applyBorder="1"/>
    <xf numFmtId="0" fontId="15" fillId="0" borderId="20" xfId="0" applyFont="1" applyBorder="1"/>
    <xf numFmtId="0" fontId="11" fillId="0" borderId="0" xfId="0" applyFont="1" applyBorder="1"/>
    <xf numFmtId="0" fontId="34" fillId="0" borderId="0" xfId="0" applyFont="1" applyFill="1" applyBorder="1" applyAlignment="1">
      <alignment vertical="center"/>
    </xf>
    <xf numFmtId="0" fontId="34" fillId="0" borderId="23" xfId="0" applyFont="1" applyFill="1" applyBorder="1" applyAlignment="1">
      <alignment vertical="center"/>
    </xf>
    <xf numFmtId="0" fontId="34" fillId="0" borderId="23" xfId="0" applyFont="1" applyFill="1" applyBorder="1" applyAlignment="1">
      <alignment horizontal="center" vertical="center"/>
    </xf>
    <xf numFmtId="0" fontId="34" fillId="0" borderId="20" xfId="0" applyFont="1" applyFill="1" applyBorder="1" applyAlignment="1">
      <alignment horizontal="center" vertical="center"/>
    </xf>
    <xf numFmtId="0" fontId="34" fillId="0" borderId="35" xfId="0" applyFont="1" applyFill="1" applyBorder="1" applyAlignment="1">
      <alignment vertical="center"/>
    </xf>
    <xf numFmtId="0" fontId="3" fillId="0" borderId="0" xfId="0" applyFont="1" applyBorder="1" applyAlignment="1">
      <alignment horizontal="center"/>
    </xf>
    <xf numFmtId="0" fontId="13" fillId="0" borderId="23" xfId="0" applyFont="1" applyFill="1" applyBorder="1" applyAlignment="1">
      <alignment horizontal="center"/>
    </xf>
    <xf numFmtId="0" fontId="13" fillId="0" borderId="20" xfId="0" applyFont="1" applyFill="1" applyBorder="1" applyAlignment="1">
      <alignment horizontal="center"/>
    </xf>
    <xf numFmtId="0" fontId="14" fillId="0" borderId="86" xfId="0" applyFont="1" applyBorder="1"/>
    <xf numFmtId="0" fontId="14" fillId="0" borderId="44" xfId="0" applyFont="1" applyBorder="1"/>
    <xf numFmtId="0" fontId="14" fillId="0" borderId="85" xfId="0" applyFont="1" applyBorder="1"/>
    <xf numFmtId="0" fontId="14" fillId="0" borderId="45" xfId="0" applyFont="1" applyBorder="1"/>
    <xf numFmtId="0" fontId="29" fillId="0" borderId="0" xfId="0" applyFont="1" applyAlignment="1">
      <alignment horizontal="left"/>
    </xf>
    <xf numFmtId="0" fontId="13" fillId="0" borderId="0" xfId="0" applyFont="1" applyFill="1" applyBorder="1" applyAlignment="1">
      <alignment horizontal="center" vertical="center"/>
    </xf>
    <xf numFmtId="1" fontId="4" fillId="0" borderId="0" xfId="1" applyNumberFormat="1" applyFont="1" applyFill="1" applyBorder="1" applyAlignment="1">
      <alignment horizontal="center"/>
    </xf>
    <xf numFmtId="0" fontId="6" fillId="0" borderId="0" xfId="1" applyFont="1" applyFill="1" applyBorder="1" applyAlignment="1">
      <alignment horizontal="center"/>
    </xf>
    <xf numFmtId="0" fontId="5" fillId="0" borderId="17" xfId="2" applyFont="1" applyFill="1" applyBorder="1" applyAlignment="1">
      <alignment horizontal="center" vertical="center"/>
    </xf>
    <xf numFmtId="0" fontId="13" fillId="0" borderId="17" xfId="0" applyFont="1" applyFill="1" applyBorder="1" applyAlignment="1">
      <alignment horizontal="center"/>
    </xf>
    <xf numFmtId="0" fontId="6" fillId="0" borderId="82" xfId="1" applyFont="1" applyFill="1" applyBorder="1" applyAlignment="1">
      <alignment horizontal="center" vertical="center"/>
    </xf>
    <xf numFmtId="0" fontId="13" fillId="0" borderId="0" xfId="0" applyFont="1" applyFill="1" applyBorder="1" applyAlignment="1">
      <alignment horizontal="center"/>
    </xf>
    <xf numFmtId="0" fontId="19" fillId="0" borderId="20" xfId="0" applyFont="1" applyBorder="1" applyAlignment="1">
      <alignment horizontal="center"/>
    </xf>
    <xf numFmtId="0" fontId="11" fillId="0" borderId="20" xfId="0" applyFont="1" applyBorder="1" applyAlignment="1">
      <alignment horizontal="center"/>
    </xf>
    <xf numFmtId="0" fontId="15" fillId="0" borderId="20" xfId="0" applyFont="1" applyBorder="1" applyAlignment="1">
      <alignment horizontal="center"/>
    </xf>
    <xf numFmtId="0" fontId="5" fillId="0" borderId="17" xfId="1" applyFont="1" applyFill="1" applyBorder="1" applyAlignment="1">
      <alignment horizontal="center"/>
    </xf>
    <xf numFmtId="0" fontId="4" fillId="0" borderId="4" xfId="1" applyFont="1" applyFill="1" applyBorder="1" applyAlignment="1">
      <alignment horizontal="center" vertical="center"/>
    </xf>
    <xf numFmtId="0" fontId="19" fillId="0" borderId="0" xfId="0" applyFont="1" applyAlignment="1">
      <alignment horizontal="left"/>
    </xf>
    <xf numFmtId="0" fontId="35" fillId="0" borderId="29" xfId="0" applyFont="1" applyBorder="1" applyAlignment="1">
      <alignment horizontal="center" vertical="center"/>
    </xf>
    <xf numFmtId="0" fontId="36" fillId="0" borderId="29" xfId="0" applyFont="1" applyBorder="1" applyAlignment="1">
      <alignment horizontal="center" vertical="center"/>
    </xf>
    <xf numFmtId="0" fontId="35" fillId="0" borderId="7" xfId="0" applyFont="1" applyBorder="1" applyAlignment="1">
      <alignment horizontal="center" vertical="center"/>
    </xf>
    <xf numFmtId="0" fontId="36" fillId="0" borderId="7" xfId="0" applyFont="1" applyBorder="1" applyAlignment="1">
      <alignment horizontal="center" vertical="center"/>
    </xf>
    <xf numFmtId="0" fontId="37" fillId="0" borderId="29" xfId="0" applyFont="1" applyBorder="1" applyAlignment="1">
      <alignment horizontal="center" vertical="center"/>
    </xf>
    <xf numFmtId="0" fontId="37" fillId="0" borderId="7" xfId="0" applyFont="1" applyBorder="1" applyAlignment="1">
      <alignment horizontal="center" vertical="center"/>
    </xf>
    <xf numFmtId="0" fontId="10" fillId="0" borderId="23" xfId="0" applyFont="1" applyBorder="1" applyAlignment="1">
      <alignment horizontal="center" vertical="center"/>
    </xf>
    <xf numFmtId="0" fontId="29" fillId="0" borderId="0" xfId="1" applyNumberFormat="1" applyFont="1" applyFill="1" applyBorder="1" applyAlignment="1" applyProtection="1">
      <alignment horizontal="left"/>
    </xf>
    <xf numFmtId="0" fontId="19" fillId="0" borderId="0" xfId="1" applyNumberFormat="1" applyFont="1" applyFill="1" applyBorder="1" applyAlignment="1" applyProtection="1"/>
    <xf numFmtId="0" fontId="19" fillId="0" borderId="0" xfId="1" applyNumberFormat="1" applyFont="1" applyFill="1" applyBorder="1" applyAlignment="1" applyProtection="1">
      <alignment horizontal="center"/>
    </xf>
    <xf numFmtId="0" fontId="29" fillId="0" borderId="0" xfId="1" applyNumberFormat="1" applyFont="1" applyFill="1" applyBorder="1" applyAlignment="1" applyProtection="1">
      <alignment horizontal="center"/>
    </xf>
    <xf numFmtId="0" fontId="29" fillId="0" borderId="0" xfId="1" applyNumberFormat="1" applyFont="1" applyFill="1" applyBorder="1" applyAlignment="1" applyProtection="1"/>
    <xf numFmtId="0" fontId="4" fillId="0" borderId="0" xfId="1" applyNumberFormat="1" applyFont="1" applyFill="1" applyBorder="1" applyAlignment="1" applyProtection="1">
      <alignment horizontal="left"/>
    </xf>
    <xf numFmtId="0" fontId="4" fillId="0" borderId="0" xfId="1" applyNumberFormat="1" applyFont="1" applyFill="1" applyBorder="1" applyAlignment="1" applyProtection="1">
      <alignment horizontal="right"/>
    </xf>
    <xf numFmtId="0" fontId="41" fillId="0" borderId="0" xfId="0" applyFont="1" applyAlignment="1">
      <alignment horizontal="left"/>
    </xf>
    <xf numFmtId="0" fontId="41" fillId="0" borderId="0" xfId="0" applyFont="1" applyAlignment="1">
      <alignment horizontal="center"/>
    </xf>
    <xf numFmtId="0" fontId="19" fillId="0" borderId="0" xfId="1" applyFont="1" applyFill="1" applyBorder="1" applyAlignment="1">
      <alignment horizontal="center"/>
    </xf>
    <xf numFmtId="0" fontId="31" fillId="0" borderId="104" xfId="1" applyFont="1" applyFill="1" applyBorder="1" applyAlignment="1">
      <alignment horizontal="center"/>
    </xf>
    <xf numFmtId="0" fontId="5" fillId="0" borderId="73" xfId="2" applyFont="1" applyFill="1" applyBorder="1" applyAlignment="1">
      <alignment horizontal="center" vertical="center"/>
    </xf>
    <xf numFmtId="0" fontId="5" fillId="0" borderId="46" xfId="2" applyFont="1" applyFill="1" applyBorder="1" applyAlignment="1">
      <alignment horizontal="center" vertical="center"/>
    </xf>
    <xf numFmtId="0" fontId="19" fillId="0" borderId="4" xfId="1" applyFont="1" applyFill="1" applyBorder="1" applyAlignment="1">
      <alignment horizontal="center"/>
    </xf>
    <xf numFmtId="0" fontId="19" fillId="0" borderId="3" xfId="1" applyFont="1" applyFill="1" applyBorder="1" applyAlignment="1">
      <alignment horizontal="center"/>
    </xf>
    <xf numFmtId="1" fontId="29" fillId="0" borderId="106" xfId="1" applyNumberFormat="1" applyFont="1" applyFill="1" applyBorder="1" applyAlignment="1">
      <alignment horizontal="center"/>
    </xf>
    <xf numFmtId="1" fontId="29" fillId="0" borderId="29" xfId="1" applyNumberFormat="1" applyFont="1" applyFill="1" applyBorder="1" applyAlignment="1">
      <alignment horizontal="center"/>
    </xf>
    <xf numFmtId="0" fontId="19" fillId="0" borderId="46" xfId="1" applyFont="1" applyFill="1" applyBorder="1" applyAlignment="1">
      <alignment horizontal="center"/>
    </xf>
    <xf numFmtId="0" fontId="19" fillId="0" borderId="29" xfId="1" applyFont="1" applyFill="1" applyBorder="1" applyAlignment="1">
      <alignment horizontal="center"/>
    </xf>
    <xf numFmtId="1" fontId="7" fillId="0" borderId="106" xfId="1" applyNumberFormat="1" applyFont="1" applyFill="1" applyBorder="1" applyAlignment="1">
      <alignment horizontal="center"/>
    </xf>
    <xf numFmtId="0" fontId="5" fillId="0" borderId="107" xfId="2" applyFont="1" applyFill="1" applyBorder="1" applyAlignment="1">
      <alignment horizontal="center" vertical="center"/>
    </xf>
    <xf numFmtId="0" fontId="5" fillId="0" borderId="48" xfId="2" applyFont="1" applyFill="1" applyBorder="1" applyAlignment="1">
      <alignment horizontal="center" vertical="center"/>
    </xf>
    <xf numFmtId="0" fontId="38" fillId="0" borderId="29" xfId="0" applyNumberFormat="1" applyFont="1" applyFill="1" applyBorder="1" applyAlignment="1" applyProtection="1">
      <alignment horizontal="left" vertical="top"/>
    </xf>
    <xf numFmtId="0" fontId="5" fillId="0" borderId="4" xfId="1" applyFont="1" applyFill="1" applyBorder="1" applyAlignment="1">
      <alignment horizontal="center"/>
    </xf>
    <xf numFmtId="1" fontId="30" fillId="0" borderId="106" xfId="1" applyNumberFormat="1" applyFont="1" applyFill="1" applyBorder="1" applyAlignment="1">
      <alignment horizontal="center"/>
    </xf>
    <xf numFmtId="1" fontId="30" fillId="0" borderId="4" xfId="1" applyNumberFormat="1" applyFont="1" applyFill="1" applyBorder="1" applyAlignment="1">
      <alignment horizontal="center"/>
    </xf>
    <xf numFmtId="0" fontId="10" fillId="0" borderId="29" xfId="0" applyFont="1" applyBorder="1" applyAlignment="1"/>
    <xf numFmtId="0" fontId="5" fillId="0" borderId="0" xfId="0" applyFont="1" applyBorder="1" applyAlignment="1">
      <alignment vertical="center"/>
    </xf>
    <xf numFmtId="0" fontId="5" fillId="0" borderId="97" xfId="2" applyFont="1" applyFill="1" applyBorder="1" applyAlignment="1">
      <alignment horizontal="center" vertical="center"/>
    </xf>
    <xf numFmtId="0" fontId="10" fillId="0" borderId="98" xfId="0" applyFont="1" applyBorder="1" applyAlignment="1"/>
    <xf numFmtId="0" fontId="19" fillId="0" borderId="98" xfId="1" applyFont="1" applyFill="1" applyBorder="1" applyAlignment="1">
      <alignment horizontal="center"/>
    </xf>
    <xf numFmtId="0" fontId="19" fillId="0" borderId="102" xfId="1" applyFont="1" applyFill="1" applyBorder="1" applyAlignment="1">
      <alignment horizontal="center"/>
    </xf>
    <xf numFmtId="0" fontId="19" fillId="0" borderId="110" xfId="1" applyFont="1" applyFill="1" applyBorder="1" applyAlignment="1">
      <alignment horizontal="center"/>
    </xf>
    <xf numFmtId="0" fontId="19" fillId="0" borderId="111" xfId="1" applyFont="1" applyFill="1" applyBorder="1"/>
    <xf numFmtId="1" fontId="29" fillId="0" borderId="112" xfId="1" applyNumberFormat="1" applyFont="1" applyFill="1" applyBorder="1" applyAlignment="1">
      <alignment horizontal="center"/>
    </xf>
    <xf numFmtId="1" fontId="29" fillId="0" borderId="98" xfId="1" applyNumberFormat="1" applyFont="1" applyFill="1" applyBorder="1" applyAlignment="1">
      <alignment horizontal="center"/>
    </xf>
    <xf numFmtId="0" fontId="31" fillId="0" borderId="101" xfId="1" applyFont="1" applyFill="1" applyBorder="1" applyAlignment="1">
      <alignment horizontal="center"/>
    </xf>
    <xf numFmtId="0" fontId="19" fillId="0" borderId="98" xfId="0" applyFont="1" applyBorder="1" applyAlignment="1">
      <alignment horizontal="center"/>
    </xf>
    <xf numFmtId="0" fontId="19" fillId="0" borderId="111" xfId="0" applyFont="1" applyBorder="1" applyAlignment="1">
      <alignment horizontal="center"/>
    </xf>
    <xf numFmtId="1" fontId="7" fillId="0" borderId="112" xfId="1" applyNumberFormat="1" applyFont="1" applyFill="1" applyBorder="1" applyAlignment="1">
      <alignment horizontal="center"/>
    </xf>
    <xf numFmtId="1" fontId="4" fillId="0" borderId="111" xfId="1" applyNumberFormat="1" applyFont="1" applyFill="1" applyBorder="1" applyAlignment="1">
      <alignment horizontal="center"/>
    </xf>
    <xf numFmtId="0" fontId="6" fillId="0" borderId="101" xfId="1" applyFont="1" applyFill="1" applyBorder="1" applyAlignment="1">
      <alignment horizontal="center"/>
    </xf>
    <xf numFmtId="0" fontId="5" fillId="0" borderId="0" xfId="0" applyFont="1" applyBorder="1"/>
    <xf numFmtId="0" fontId="5" fillId="0" borderId="0" xfId="0" applyFont="1" applyBorder="1" applyAlignment="1">
      <alignment horizontal="center" vertical="center"/>
    </xf>
    <xf numFmtId="0" fontId="19" fillId="0" borderId="0" xfId="1" applyFont="1" applyFill="1" applyBorder="1"/>
    <xf numFmtId="0" fontId="19" fillId="0" borderId="0" xfId="0" applyFont="1" applyBorder="1" applyAlignment="1">
      <alignment horizontal="center"/>
    </xf>
    <xf numFmtId="1" fontId="7" fillId="0" borderId="0" xfId="1" applyNumberFormat="1" applyFont="1" applyFill="1" applyBorder="1" applyAlignment="1">
      <alignment horizontal="center"/>
    </xf>
    <xf numFmtId="0" fontId="5" fillId="0" borderId="114" xfId="2" applyFont="1" applyFill="1" applyBorder="1" applyAlignment="1">
      <alignment horizontal="center" vertical="center"/>
    </xf>
    <xf numFmtId="49" fontId="5" fillId="0" borderId="0" xfId="1" applyNumberFormat="1" applyFont="1" applyFill="1" applyBorder="1" applyAlignment="1">
      <alignment horizontal="center"/>
    </xf>
    <xf numFmtId="0" fontId="19" fillId="0" borderId="0" xfId="1" applyFont="1" applyFill="1"/>
    <xf numFmtId="1" fontId="29" fillId="0" borderId="0" xfId="1" applyNumberFormat="1" applyFont="1" applyFill="1" applyBorder="1" applyAlignment="1"/>
    <xf numFmtId="0" fontId="43" fillId="0" borderId="0" xfId="0" applyFont="1" applyAlignment="1">
      <alignment horizontal="center"/>
    </xf>
    <xf numFmtId="0" fontId="43" fillId="0" borderId="0" xfId="0" applyFont="1"/>
    <xf numFmtId="1" fontId="5" fillId="0" borderId="0" xfId="1" applyNumberFormat="1" applyFont="1" applyFill="1" applyAlignment="1">
      <alignment horizontal="center"/>
    </xf>
    <xf numFmtId="0" fontId="5" fillId="0" borderId="0" xfId="2" applyFont="1" applyFill="1" applyBorder="1" applyAlignment="1">
      <alignment horizontal="center" vertical="center"/>
    </xf>
    <xf numFmtId="1" fontId="19" fillId="0" borderId="0" xfId="1" applyNumberFormat="1" applyFont="1" applyFill="1" applyBorder="1" applyAlignment="1">
      <alignment horizontal="center"/>
    </xf>
    <xf numFmtId="0" fontId="19" fillId="0" borderId="0" xfId="0" applyFont="1" applyAlignment="1">
      <alignment horizontal="center"/>
    </xf>
    <xf numFmtId="0" fontId="30" fillId="0" borderId="0" xfId="1" applyFont="1" applyFill="1" applyAlignment="1">
      <alignment horizontal="center"/>
    </xf>
    <xf numFmtId="0" fontId="5" fillId="0" borderId="0" xfId="1" applyFont="1" applyFill="1"/>
    <xf numFmtId="0" fontId="4" fillId="0" borderId="29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9" fillId="0" borderId="29" xfId="0" applyFont="1" applyBorder="1" applyAlignment="1">
      <alignment horizontal="center"/>
    </xf>
    <xf numFmtId="0" fontId="5" fillId="0" borderId="31" xfId="0" applyFont="1" applyBorder="1" applyAlignment="1"/>
    <xf numFmtId="0" fontId="42" fillId="0" borderId="0" xfId="0" applyFont="1"/>
    <xf numFmtId="0" fontId="30" fillId="0" borderId="0" xfId="0" applyFont="1" applyAlignment="1">
      <alignment horizontal="center"/>
    </xf>
    <xf numFmtId="0" fontId="32" fillId="0" borderId="0" xfId="0" applyFont="1" applyAlignment="1">
      <alignment horizontal="center"/>
    </xf>
    <xf numFmtId="0" fontId="5" fillId="0" borderId="31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3" fillId="0" borderId="29" xfId="0" applyFont="1" applyBorder="1" applyAlignment="1">
      <alignment horizontal="center"/>
    </xf>
    <xf numFmtId="0" fontId="29" fillId="0" borderId="0" xfId="1" applyFont="1" applyFill="1" applyAlignment="1">
      <alignment horizontal="center"/>
    </xf>
    <xf numFmtId="0" fontId="44" fillId="0" borderId="0" xfId="0" applyFont="1" applyBorder="1"/>
    <xf numFmtId="0" fontId="30" fillId="0" borderId="0" xfId="1" applyFont="1" applyFill="1"/>
    <xf numFmtId="0" fontId="5" fillId="0" borderId="2" xfId="0" applyFont="1" applyBorder="1" applyAlignment="1">
      <alignment horizontal="center"/>
    </xf>
    <xf numFmtId="0" fontId="5" fillId="0" borderId="74" xfId="0" applyFont="1" applyBorder="1" applyAlignment="1">
      <alignment horizontal="center"/>
    </xf>
    <xf numFmtId="1" fontId="29" fillId="0" borderId="4" xfId="1" applyNumberFormat="1" applyFont="1" applyFill="1" applyBorder="1" applyAlignment="1">
      <alignment horizontal="center"/>
    </xf>
    <xf numFmtId="1" fontId="29" fillId="0" borderId="102" xfId="1" applyNumberFormat="1" applyFont="1" applyFill="1" applyBorder="1" applyAlignment="1">
      <alignment horizontal="center"/>
    </xf>
    <xf numFmtId="0" fontId="5" fillId="0" borderId="115" xfId="2" applyFont="1" applyFill="1" applyBorder="1" applyAlignment="1">
      <alignment horizontal="center" vertical="center"/>
    </xf>
    <xf numFmtId="0" fontId="39" fillId="0" borderId="53" xfId="1" applyFont="1" applyFill="1" applyBorder="1" applyAlignment="1">
      <alignment horizontal="center"/>
    </xf>
    <xf numFmtId="0" fontId="39" fillId="0" borderId="0" xfId="1" applyFont="1" applyFill="1" applyBorder="1" applyAlignment="1">
      <alignment horizontal="center"/>
    </xf>
    <xf numFmtId="0" fontId="39" fillId="0" borderId="31" xfId="1" applyFont="1" applyFill="1" applyBorder="1" applyAlignment="1">
      <alignment horizontal="center"/>
    </xf>
    <xf numFmtId="1" fontId="45" fillId="0" borderId="106" xfId="1" applyNumberFormat="1" applyFont="1" applyFill="1" applyBorder="1" applyAlignment="1">
      <alignment horizontal="center"/>
    </xf>
    <xf numFmtId="0" fontId="46" fillId="0" borderId="51" xfId="1" applyFont="1" applyFill="1" applyBorder="1" applyAlignment="1">
      <alignment horizontal="center"/>
    </xf>
    <xf numFmtId="0" fontId="39" fillId="0" borderId="17" xfId="1" applyFont="1" applyFill="1" applyBorder="1" applyAlignment="1">
      <alignment horizontal="center"/>
    </xf>
    <xf numFmtId="1" fontId="47" fillId="0" borderId="39" xfId="1" applyNumberFormat="1" applyFont="1" applyFill="1" applyBorder="1" applyAlignment="1">
      <alignment horizontal="center"/>
    </xf>
    <xf numFmtId="0" fontId="46" fillId="0" borderId="104" xfId="1" applyFont="1" applyFill="1" applyBorder="1" applyAlignment="1">
      <alignment horizontal="center"/>
    </xf>
    <xf numFmtId="0" fontId="39" fillId="0" borderId="4" xfId="1" applyFont="1" applyFill="1" applyBorder="1" applyAlignment="1">
      <alignment horizontal="center"/>
    </xf>
    <xf numFmtId="0" fontId="39" fillId="0" borderId="3" xfId="1" applyFont="1" applyFill="1" applyBorder="1" applyAlignment="1">
      <alignment horizontal="center"/>
    </xf>
    <xf numFmtId="0" fontId="39" fillId="0" borderId="2" xfId="1" applyFont="1" applyFill="1" applyBorder="1" applyAlignment="1">
      <alignment horizontal="center"/>
    </xf>
    <xf numFmtId="1" fontId="45" fillId="0" borderId="29" xfId="1" applyNumberFormat="1" applyFont="1" applyFill="1" applyBorder="1" applyAlignment="1">
      <alignment horizontal="center"/>
    </xf>
    <xf numFmtId="0" fontId="39" fillId="0" borderId="29" xfId="1" applyFont="1" applyFill="1" applyBorder="1" applyAlignment="1">
      <alignment horizontal="center"/>
    </xf>
    <xf numFmtId="1" fontId="47" fillId="0" borderId="106" xfId="1" applyNumberFormat="1" applyFont="1" applyFill="1" applyBorder="1" applyAlignment="1">
      <alignment horizontal="center"/>
    </xf>
    <xf numFmtId="0" fontId="49" fillId="2" borderId="0" xfId="0" applyFont="1" applyFill="1"/>
    <xf numFmtId="0" fontId="50" fillId="2" borderId="0" xfId="0" applyFont="1" applyFill="1"/>
    <xf numFmtId="1" fontId="45" fillId="2" borderId="106" xfId="1" applyNumberFormat="1" applyFont="1" applyFill="1" applyBorder="1" applyAlignment="1">
      <alignment horizontal="center"/>
    </xf>
    <xf numFmtId="1" fontId="51" fillId="2" borderId="106" xfId="1" applyNumberFormat="1" applyFont="1" applyFill="1" applyBorder="1" applyAlignment="1">
      <alignment horizontal="center"/>
    </xf>
    <xf numFmtId="0" fontId="19" fillId="2" borderId="0" xfId="0" applyFont="1" applyFill="1"/>
    <xf numFmtId="0" fontId="19" fillId="2" borderId="107" xfId="2" applyFont="1" applyFill="1" applyBorder="1" applyAlignment="1">
      <alignment horizontal="center" vertical="center"/>
    </xf>
    <xf numFmtId="1" fontId="46" fillId="0" borderId="106" xfId="1" applyNumberFormat="1" applyFont="1" applyFill="1" applyBorder="1" applyAlignment="1">
      <alignment horizontal="center"/>
    </xf>
    <xf numFmtId="0" fontId="19" fillId="0" borderId="99" xfId="1" applyFont="1" applyFill="1" applyBorder="1" applyAlignment="1">
      <alignment horizontal="center"/>
    </xf>
    <xf numFmtId="0" fontId="39" fillId="0" borderId="46" xfId="1" applyFont="1" applyFill="1" applyBorder="1" applyAlignment="1">
      <alignment horizontal="center"/>
    </xf>
    <xf numFmtId="0" fontId="52" fillId="0" borderId="0" xfId="0" applyNumberFormat="1" applyFont="1" applyFill="1" applyBorder="1" applyAlignment="1" applyProtection="1">
      <alignment horizontal="left" vertical="top"/>
    </xf>
    <xf numFmtId="49" fontId="5" fillId="0" borderId="0" xfId="1" applyNumberFormat="1" applyFont="1" applyFill="1" applyBorder="1"/>
    <xf numFmtId="0" fontId="38" fillId="0" borderId="2" xfId="0" applyNumberFormat="1" applyFont="1" applyFill="1" applyBorder="1" applyAlignment="1" applyProtection="1">
      <alignment horizontal="center" vertical="top"/>
    </xf>
    <xf numFmtId="0" fontId="10" fillId="0" borderId="2" xfId="0" applyFont="1" applyBorder="1" applyAlignment="1">
      <alignment horizontal="center"/>
    </xf>
    <xf numFmtId="0" fontId="5" fillId="0" borderId="111" xfId="0" applyFont="1" applyBorder="1" applyAlignment="1">
      <alignment horizontal="center" vertical="center"/>
    </xf>
    <xf numFmtId="0" fontId="5" fillId="0" borderId="46" xfId="1" applyFont="1" applyFill="1" applyBorder="1" applyAlignment="1">
      <alignment horizontal="center"/>
    </xf>
    <xf numFmtId="0" fontId="19" fillId="0" borderId="97" xfId="1" applyFont="1" applyFill="1" applyBorder="1" applyAlignment="1">
      <alignment horizontal="center"/>
    </xf>
    <xf numFmtId="0" fontId="53" fillId="0" borderId="23" xfId="0" applyFont="1" applyBorder="1" applyAlignment="1">
      <alignment horizontal="center" vertical="center"/>
    </xf>
    <xf numFmtId="0" fontId="10" fillId="0" borderId="21" xfId="0" applyFont="1" applyBorder="1" applyAlignment="1">
      <alignment vertical="center"/>
    </xf>
    <xf numFmtId="0" fontId="10" fillId="0" borderId="21" xfId="0" applyFont="1" applyBorder="1" applyAlignment="1">
      <alignment horizontal="center" vertical="center"/>
    </xf>
    <xf numFmtId="0" fontId="53" fillId="0" borderId="21" xfId="0" applyFont="1" applyBorder="1" applyAlignment="1">
      <alignment horizontal="center" vertical="center"/>
    </xf>
    <xf numFmtId="0" fontId="9" fillId="0" borderId="21" xfId="0" applyFont="1" applyBorder="1" applyAlignment="1">
      <alignment horizontal="center" vertical="center"/>
    </xf>
    <xf numFmtId="0" fontId="9" fillId="0" borderId="86" xfId="0" applyFont="1" applyBorder="1" applyAlignment="1">
      <alignment horizontal="center" vertical="center"/>
    </xf>
    <xf numFmtId="0" fontId="6" fillId="0" borderId="4" xfId="1" applyFont="1" applyFill="1" applyBorder="1" applyAlignment="1">
      <alignment horizontal="center" vertical="center"/>
    </xf>
    <xf numFmtId="0" fontId="4" fillId="0" borderId="0" xfId="1" applyNumberFormat="1" applyFont="1" applyFill="1" applyBorder="1" applyAlignment="1" applyProtection="1">
      <alignment horizontal="center"/>
    </xf>
    <xf numFmtId="0" fontId="4" fillId="0" borderId="4" xfId="1" applyFont="1" applyFill="1" applyBorder="1" applyAlignment="1">
      <alignment horizontal="center" vertical="center"/>
    </xf>
    <xf numFmtId="0" fontId="29" fillId="0" borderId="0" xfId="0" applyFont="1" applyAlignment="1">
      <alignment horizontal="center" vertical="top"/>
    </xf>
    <xf numFmtId="0" fontId="19" fillId="0" borderId="0" xfId="0" applyFont="1" applyAlignment="1">
      <alignment horizontal="left"/>
    </xf>
    <xf numFmtId="0" fontId="53" fillId="0" borderId="23" xfId="0" applyFont="1" applyBorder="1" applyAlignment="1">
      <alignment vertical="center"/>
    </xf>
    <xf numFmtId="1" fontId="48" fillId="0" borderId="29" xfId="1" applyNumberFormat="1" applyFont="1" applyFill="1" applyBorder="1" applyAlignment="1">
      <alignment horizontal="center"/>
    </xf>
    <xf numFmtId="0" fontId="54" fillId="0" borderId="21" xfId="0" applyFont="1" applyBorder="1" applyAlignment="1">
      <alignment horizontal="center" vertical="center"/>
    </xf>
    <xf numFmtId="0" fontId="14" fillId="0" borderId="17" xfId="0" applyFont="1" applyBorder="1"/>
    <xf numFmtId="0" fontId="14" fillId="0" borderId="39" xfId="0" applyFont="1" applyBorder="1"/>
    <xf numFmtId="0" fontId="54" fillId="0" borderId="122" xfId="0" applyFont="1" applyBorder="1" applyAlignment="1">
      <alignment horizontal="center" vertical="center"/>
    </xf>
    <xf numFmtId="1" fontId="55" fillId="0" borderId="87" xfId="1" applyNumberFormat="1" applyFont="1" applyFill="1" applyBorder="1" applyAlignment="1">
      <alignment horizontal="center"/>
    </xf>
    <xf numFmtId="0" fontId="56" fillId="0" borderId="87" xfId="1" applyFont="1" applyFill="1" applyBorder="1" applyAlignment="1">
      <alignment horizontal="center"/>
    </xf>
    <xf numFmtId="0" fontId="54" fillId="0" borderId="11" xfId="0" applyFont="1" applyBorder="1" applyAlignment="1">
      <alignment horizontal="center" vertical="center"/>
    </xf>
    <xf numFmtId="1" fontId="55" fillId="0" borderId="23" xfId="1" applyNumberFormat="1" applyFont="1" applyFill="1" applyBorder="1" applyAlignment="1">
      <alignment horizontal="center"/>
    </xf>
    <xf numFmtId="0" fontId="56" fillId="0" borderId="23" xfId="1" applyFont="1" applyFill="1" applyBorder="1" applyAlignment="1">
      <alignment horizontal="center"/>
    </xf>
    <xf numFmtId="0" fontId="19" fillId="0" borderId="1" xfId="1" applyFont="1" applyFill="1" applyBorder="1" applyAlignment="1">
      <alignment horizontal="center" vertical="center"/>
    </xf>
    <xf numFmtId="0" fontId="39" fillId="0" borderId="116" xfId="1" applyFont="1" applyFill="1" applyBorder="1" applyAlignment="1">
      <alignment horizontal="center"/>
    </xf>
    <xf numFmtId="0" fontId="56" fillId="0" borderId="34" xfId="1" applyFont="1" applyFill="1" applyBorder="1" applyAlignment="1">
      <alignment horizontal="center"/>
    </xf>
    <xf numFmtId="1" fontId="55" fillId="0" borderId="54" xfId="1" applyNumberFormat="1" applyFont="1" applyFill="1" applyBorder="1" applyAlignment="1">
      <alignment horizontal="center"/>
    </xf>
    <xf numFmtId="1" fontId="55" fillId="0" borderId="12" xfId="1" applyNumberFormat="1" applyFont="1" applyFill="1" applyBorder="1" applyAlignment="1">
      <alignment horizontal="center"/>
    </xf>
    <xf numFmtId="1" fontId="54" fillId="0" borderId="42" xfId="0" applyNumberFormat="1" applyFont="1" applyBorder="1" applyAlignment="1">
      <alignment horizontal="center" vertical="center"/>
    </xf>
    <xf numFmtId="1" fontId="54" fillId="0" borderId="11" xfId="0" applyNumberFormat="1" applyFont="1" applyBorder="1" applyAlignment="1">
      <alignment horizontal="center" vertical="center"/>
    </xf>
    <xf numFmtId="0" fontId="46" fillId="0" borderId="47" xfId="1" applyFont="1" applyFill="1" applyBorder="1" applyAlignment="1">
      <alignment horizontal="center"/>
    </xf>
    <xf numFmtId="1" fontId="45" fillId="0" borderId="42" xfId="1" applyNumberFormat="1" applyFont="1" applyFill="1" applyBorder="1" applyAlignment="1">
      <alignment horizontal="center"/>
    </xf>
    <xf numFmtId="0" fontId="4" fillId="0" borderId="4" xfId="1" applyFont="1" applyFill="1" applyBorder="1" applyAlignment="1">
      <alignment horizontal="center" vertical="center"/>
    </xf>
    <xf numFmtId="0" fontId="29" fillId="0" borderId="0" xfId="0" applyFont="1" applyAlignment="1">
      <alignment horizontal="center" vertical="top"/>
    </xf>
    <xf numFmtId="0" fontId="4" fillId="0" borderId="4" xfId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 applyProtection="1">
      <alignment horizontal="center" vertical="center"/>
    </xf>
    <xf numFmtId="0" fontId="4" fillId="0" borderId="4" xfId="0" applyNumberFormat="1" applyFont="1" applyFill="1" applyBorder="1" applyAlignment="1" applyProtection="1">
      <alignment horizontal="center" vertical="center"/>
    </xf>
    <xf numFmtId="0" fontId="4" fillId="0" borderId="35" xfId="0" applyNumberFormat="1" applyFont="1" applyFill="1" applyBorder="1" applyAlignment="1" applyProtection="1">
      <alignment horizontal="center" vertical="center"/>
    </xf>
    <xf numFmtId="0" fontId="3" fillId="0" borderId="31" xfId="0" applyFont="1" applyBorder="1" applyAlignment="1">
      <alignment horizontal="center" vertical="center"/>
    </xf>
    <xf numFmtId="0" fontId="53" fillId="0" borderId="21" xfId="0" applyFont="1" applyBorder="1" applyAlignment="1">
      <alignment vertical="center"/>
    </xf>
    <xf numFmtId="0" fontId="54" fillId="0" borderId="39" xfId="0" applyFont="1" applyBorder="1" applyAlignment="1">
      <alignment horizontal="center" vertical="center"/>
    </xf>
    <xf numFmtId="1" fontId="55" fillId="0" borderId="17" xfId="1" applyNumberFormat="1" applyFont="1" applyFill="1" applyBorder="1" applyAlignment="1">
      <alignment horizontal="center"/>
    </xf>
    <xf numFmtId="0" fontId="56" fillId="0" borderId="17" xfId="1" applyFont="1" applyFill="1" applyBorder="1" applyAlignment="1">
      <alignment horizontal="center"/>
    </xf>
    <xf numFmtId="0" fontId="6" fillId="0" borderId="3" xfId="1" applyFont="1" applyFill="1" applyBorder="1" applyAlignment="1">
      <alignment horizontal="center" vertical="center"/>
    </xf>
    <xf numFmtId="0" fontId="4" fillId="0" borderId="29" xfId="1" applyFont="1" applyFill="1" applyBorder="1" applyAlignment="1">
      <alignment horizontal="center" vertical="center"/>
    </xf>
    <xf numFmtId="0" fontId="4" fillId="0" borderId="0" xfId="1" applyNumberFormat="1" applyFont="1" applyFill="1" applyBorder="1" applyAlignment="1" applyProtection="1">
      <alignment horizontal="center"/>
    </xf>
    <xf numFmtId="0" fontId="4" fillId="0" borderId="4" xfId="1" applyFont="1" applyFill="1" applyBorder="1" applyAlignment="1">
      <alignment horizontal="center" vertical="center"/>
    </xf>
    <xf numFmtId="0" fontId="29" fillId="0" borderId="0" xfId="0" applyFont="1" applyAlignment="1">
      <alignment horizontal="center" vertical="top"/>
    </xf>
    <xf numFmtId="0" fontId="39" fillId="0" borderId="26" xfId="1" applyFont="1" applyFill="1" applyBorder="1" applyAlignment="1">
      <alignment horizontal="center"/>
    </xf>
    <xf numFmtId="164" fontId="33" fillId="0" borderId="21" xfId="2" applyNumberFormat="1" applyFont="1" applyFill="1" applyBorder="1" applyAlignment="1">
      <alignment horizontal="center" vertical="center"/>
    </xf>
    <xf numFmtId="1" fontId="48" fillId="0" borderId="17" xfId="1" applyNumberFormat="1" applyFont="1" applyFill="1" applyBorder="1" applyAlignment="1">
      <alignment horizontal="center"/>
    </xf>
    <xf numFmtId="1" fontId="45" fillId="0" borderId="39" xfId="1" applyNumberFormat="1" applyFont="1" applyFill="1" applyBorder="1" applyAlignment="1">
      <alignment horizontal="center"/>
    </xf>
    <xf numFmtId="0" fontId="19" fillId="0" borderId="33" xfId="1" applyFont="1" applyFill="1" applyBorder="1" applyAlignment="1">
      <alignment horizontal="center" vertical="center"/>
    </xf>
    <xf numFmtId="0" fontId="19" fillId="0" borderId="35" xfId="1" applyFont="1" applyFill="1" applyBorder="1" applyAlignment="1">
      <alignment horizontal="center" vertical="center"/>
    </xf>
    <xf numFmtId="0" fontId="29" fillId="0" borderId="35" xfId="1" applyFont="1" applyFill="1" applyBorder="1" applyAlignment="1">
      <alignment horizontal="center" vertical="center"/>
    </xf>
    <xf numFmtId="0" fontId="29" fillId="0" borderId="35" xfId="1" applyFont="1" applyFill="1" applyBorder="1" applyAlignment="1">
      <alignment vertical="center"/>
    </xf>
    <xf numFmtId="0" fontId="29" fillId="0" borderId="120" xfId="1" applyFont="1" applyFill="1" applyBorder="1" applyAlignment="1">
      <alignment vertical="center"/>
    </xf>
    <xf numFmtId="0" fontId="4" fillId="0" borderId="106" xfId="1" applyFont="1" applyFill="1" applyBorder="1" applyAlignment="1">
      <alignment horizontal="center" vertical="center"/>
    </xf>
    <xf numFmtId="49" fontId="4" fillId="0" borderId="29" xfId="1" applyNumberFormat="1" applyFont="1" applyFill="1" applyBorder="1" applyAlignment="1">
      <alignment horizontal="center" vertical="center"/>
    </xf>
    <xf numFmtId="0" fontId="19" fillId="0" borderId="29" xfId="1" applyFont="1" applyFill="1" applyBorder="1" applyAlignment="1">
      <alignment horizontal="center" vertical="center"/>
    </xf>
    <xf numFmtId="0" fontId="19" fillId="0" borderId="2" xfId="1" applyFont="1" applyFill="1" applyBorder="1" applyAlignment="1">
      <alignment horizontal="center" vertical="center"/>
    </xf>
    <xf numFmtId="0" fontId="19" fillId="0" borderId="106" xfId="1" applyFont="1" applyFill="1" applyBorder="1" applyAlignment="1">
      <alignment horizontal="center" vertical="center"/>
    </xf>
    <xf numFmtId="0" fontId="4" fillId="0" borderId="21" xfId="2" applyFont="1" applyFill="1" applyBorder="1" applyAlignment="1">
      <alignment horizontal="center" vertical="center"/>
    </xf>
    <xf numFmtId="0" fontId="54" fillId="0" borderId="23" xfId="0" applyFont="1" applyBorder="1" applyAlignment="1">
      <alignment horizontal="center" vertical="center"/>
    </xf>
    <xf numFmtId="0" fontId="53" fillId="0" borderId="20" xfId="0" applyFont="1" applyBorder="1" applyAlignment="1">
      <alignment horizontal="center" vertical="center"/>
    </xf>
    <xf numFmtId="0" fontId="53" fillId="0" borderId="35" xfId="0" applyFont="1" applyBorder="1" applyAlignment="1">
      <alignment horizontal="center" vertical="center"/>
    </xf>
    <xf numFmtId="0" fontId="10" fillId="0" borderId="20" xfId="0" applyFont="1" applyBorder="1" applyAlignment="1">
      <alignment vertical="center"/>
    </xf>
    <xf numFmtId="0" fontId="54" fillId="0" borderId="35" xfId="0" applyFont="1" applyBorder="1" applyAlignment="1">
      <alignment horizontal="center" vertical="center"/>
    </xf>
    <xf numFmtId="1" fontId="54" fillId="0" borderId="77" xfId="0" applyNumberFormat="1" applyFont="1" applyBorder="1" applyAlignment="1">
      <alignment horizontal="center" vertical="center"/>
    </xf>
    <xf numFmtId="1" fontId="55" fillId="0" borderId="79" xfId="1" applyNumberFormat="1" applyFont="1" applyFill="1" applyBorder="1" applyAlignment="1">
      <alignment horizontal="center"/>
    </xf>
    <xf numFmtId="0" fontId="56" fillId="0" borderId="20" xfId="1" applyFont="1" applyFill="1" applyBorder="1" applyAlignment="1">
      <alignment horizontal="center"/>
    </xf>
    <xf numFmtId="0" fontId="46" fillId="0" borderId="117" xfId="1" applyFont="1" applyFill="1" applyBorder="1" applyAlignment="1">
      <alignment horizontal="center"/>
    </xf>
    <xf numFmtId="1" fontId="45" fillId="0" borderId="121" xfId="1" applyNumberFormat="1" applyFont="1" applyFill="1" applyBorder="1" applyAlignment="1">
      <alignment horizontal="center"/>
    </xf>
    <xf numFmtId="1" fontId="48" fillId="0" borderId="35" xfId="1" applyNumberFormat="1" applyFont="1" applyFill="1" applyBorder="1" applyAlignment="1">
      <alignment horizontal="center"/>
    </xf>
    <xf numFmtId="0" fontId="34" fillId="0" borderId="29" xfId="0" applyFont="1" applyFill="1" applyBorder="1"/>
    <xf numFmtId="0" fontId="34" fillId="0" borderId="104" xfId="0" applyFont="1" applyFill="1" applyBorder="1" applyAlignment="1">
      <alignment horizontal="center"/>
    </xf>
    <xf numFmtId="0" fontId="34" fillId="0" borderId="29" xfId="0" applyFont="1" applyFill="1" applyBorder="1" applyAlignment="1">
      <alignment vertical="center"/>
    </xf>
    <xf numFmtId="0" fontId="53" fillId="0" borderId="20" xfId="0" applyFont="1" applyBorder="1" applyAlignment="1">
      <alignment vertical="center"/>
    </xf>
    <xf numFmtId="0" fontId="54" fillId="0" borderId="77" xfId="0" applyFont="1" applyBorder="1" applyAlignment="1">
      <alignment horizontal="center" vertical="center"/>
    </xf>
    <xf numFmtId="1" fontId="55" fillId="0" borderId="20" xfId="1" applyNumberFormat="1" applyFont="1" applyFill="1" applyBorder="1" applyAlignment="1">
      <alignment horizontal="center"/>
    </xf>
    <xf numFmtId="0" fontId="13" fillId="0" borderId="29" xfId="0" applyFont="1" applyFill="1" applyBorder="1" applyAlignment="1">
      <alignment horizontal="center"/>
    </xf>
    <xf numFmtId="0" fontId="34" fillId="0" borderId="29" xfId="0" applyFont="1" applyFill="1" applyBorder="1" applyAlignment="1">
      <alignment horizontal="center"/>
    </xf>
    <xf numFmtId="0" fontId="34" fillId="0" borderId="2" xfId="0" applyFont="1" applyFill="1" applyBorder="1" applyAlignment="1">
      <alignment horizontal="center"/>
    </xf>
    <xf numFmtId="0" fontId="34" fillId="0" borderId="2" xfId="0" applyFont="1" applyFill="1" applyBorder="1" applyAlignment="1">
      <alignment horizontal="center" vertical="center"/>
    </xf>
    <xf numFmtId="0" fontId="11" fillId="0" borderId="0" xfId="0" applyFont="1" applyAlignment="1">
      <alignment horizontal="center"/>
    </xf>
    <xf numFmtId="0" fontId="4" fillId="0" borderId="42" xfId="1" applyFont="1" applyFill="1" applyBorder="1" applyAlignment="1">
      <alignment horizontal="center" vertical="center"/>
    </xf>
    <xf numFmtId="49" fontId="4" fillId="0" borderId="1" xfId="1" applyNumberFormat="1" applyFont="1" applyFill="1" applyBorder="1" applyAlignment="1">
      <alignment horizontal="center" vertical="center"/>
    </xf>
    <xf numFmtId="0" fontId="57" fillId="0" borderId="87" xfId="0" applyFont="1" applyBorder="1" applyAlignment="1">
      <alignment vertical="center" wrapText="1"/>
    </xf>
    <xf numFmtId="0" fontId="57" fillId="0" borderId="87" xfId="0" applyFont="1" applyBorder="1" applyAlignment="1">
      <alignment horizontal="center" vertical="center" wrapText="1"/>
    </xf>
    <xf numFmtId="0" fontId="57" fillId="0" borderId="23" xfId="0" applyFont="1" applyBorder="1" applyAlignment="1">
      <alignment vertical="center" wrapText="1"/>
    </xf>
    <xf numFmtId="0" fontId="57" fillId="0" borderId="23" xfId="0" applyFont="1" applyBorder="1" applyAlignment="1">
      <alignment horizontal="center" vertical="center" wrapText="1"/>
    </xf>
    <xf numFmtId="0" fontId="57" fillId="0" borderId="24" xfId="0" applyFont="1" applyBorder="1" applyAlignment="1">
      <alignment vertical="center" wrapText="1"/>
    </xf>
    <xf numFmtId="0" fontId="57" fillId="0" borderId="24" xfId="0" applyFont="1" applyBorder="1" applyAlignment="1">
      <alignment horizontal="center" vertical="center" wrapText="1"/>
    </xf>
    <xf numFmtId="0" fontId="57" fillId="0" borderId="12" xfId="0" applyFont="1" applyBorder="1" applyAlignment="1">
      <alignment horizontal="center" vertical="center" wrapText="1"/>
    </xf>
    <xf numFmtId="0" fontId="57" fillId="0" borderId="14" xfId="0" applyFont="1" applyBorder="1" applyAlignment="1">
      <alignment horizontal="center" vertical="center" wrapText="1"/>
    </xf>
    <xf numFmtId="0" fontId="34" fillId="0" borderId="21" xfId="0" applyFont="1" applyFill="1" applyBorder="1"/>
    <xf numFmtId="0" fontId="34" fillId="0" borderId="21" xfId="0" applyFont="1" applyFill="1" applyBorder="1" applyAlignment="1">
      <alignment horizontal="center"/>
    </xf>
    <xf numFmtId="0" fontId="57" fillId="0" borderId="29" xfId="0" applyFont="1" applyBorder="1" applyAlignment="1">
      <alignment vertical="center" wrapText="1"/>
    </xf>
    <xf numFmtId="0" fontId="57" fillId="0" borderId="104" xfId="0" applyFont="1" applyBorder="1" applyAlignment="1">
      <alignment horizontal="center" vertical="center" wrapText="1"/>
    </xf>
    <xf numFmtId="0" fontId="57" fillId="0" borderId="105" xfId="0" applyFont="1" applyBorder="1" applyAlignment="1">
      <alignment horizontal="center" vertical="center" wrapText="1"/>
    </xf>
    <xf numFmtId="0" fontId="57" fillId="0" borderId="34" xfId="0" applyFont="1" applyBorder="1" applyAlignment="1">
      <alignment vertical="center" wrapText="1"/>
    </xf>
    <xf numFmtId="0" fontId="57" fillId="0" borderId="34" xfId="0" applyFont="1" applyBorder="1" applyAlignment="1">
      <alignment horizontal="center" vertical="center" wrapText="1"/>
    </xf>
    <xf numFmtId="0" fontId="10" fillId="0" borderId="17" xfId="0" applyFont="1" applyBorder="1" applyAlignment="1">
      <alignment horizontal="center" vertical="center"/>
    </xf>
    <xf numFmtId="0" fontId="14" fillId="0" borderId="21" xfId="0" applyFont="1" applyBorder="1" applyAlignment="1">
      <alignment horizontal="center"/>
    </xf>
    <xf numFmtId="0" fontId="14" fillId="0" borderId="23" xfId="0" applyFont="1" applyBorder="1" applyAlignment="1">
      <alignment horizontal="center"/>
    </xf>
    <xf numFmtId="0" fontId="18" fillId="0" borderId="23" xfId="0" applyFont="1" applyBorder="1" applyAlignment="1">
      <alignment horizontal="center"/>
    </xf>
    <xf numFmtId="0" fontId="10" fillId="0" borderId="24" xfId="0" applyFont="1" applyBorder="1" applyAlignment="1">
      <alignment horizontal="center" vertical="center"/>
    </xf>
    <xf numFmtId="0" fontId="3" fillId="0" borderId="24" xfId="0" applyFont="1" applyBorder="1" applyAlignment="1">
      <alignment horizontal="center"/>
    </xf>
    <xf numFmtId="0" fontId="14" fillId="0" borderId="24" xfId="0" applyFont="1" applyBorder="1" applyAlignment="1">
      <alignment horizontal="center"/>
    </xf>
    <xf numFmtId="0" fontId="57" fillId="0" borderId="22" xfId="0" applyFont="1" applyBorder="1" applyAlignment="1">
      <alignment vertical="center" wrapText="1"/>
    </xf>
    <xf numFmtId="0" fontId="4" fillId="0" borderId="0" xfId="1" applyNumberFormat="1" applyFont="1" applyFill="1" applyBorder="1" applyAlignment="1" applyProtection="1">
      <alignment horizontal="center" vertical="center"/>
    </xf>
    <xf numFmtId="0" fontId="58" fillId="0" borderId="105" xfId="0" applyNumberFormat="1" applyFont="1" applyFill="1" applyBorder="1" applyAlignment="1" applyProtection="1">
      <alignment horizontal="center" vertical="center"/>
    </xf>
    <xf numFmtId="0" fontId="59" fillId="0" borderId="105" xfId="0" applyFont="1" applyBorder="1" applyAlignment="1">
      <alignment horizontal="center" vertical="center"/>
    </xf>
    <xf numFmtId="0" fontId="34" fillId="0" borderId="104" xfId="0" applyFont="1" applyFill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49" fontId="5" fillId="0" borderId="0" xfId="1" applyNumberFormat="1" applyFont="1" applyFill="1" applyBorder="1" applyAlignment="1">
      <alignment vertical="center"/>
    </xf>
    <xf numFmtId="0" fontId="5" fillId="0" borderId="0" xfId="0" applyFont="1" applyAlignment="1">
      <alignment vertical="center"/>
    </xf>
    <xf numFmtId="49" fontId="5" fillId="0" borderId="0" xfId="1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58" fillId="0" borderId="64" xfId="0" applyNumberFormat="1" applyFont="1" applyFill="1" applyBorder="1" applyAlignment="1" applyProtection="1">
      <alignment horizontal="center" vertical="center"/>
    </xf>
    <xf numFmtId="0" fontId="58" fillId="0" borderId="12" xfId="0" applyNumberFormat="1" applyFont="1" applyFill="1" applyBorder="1" applyAlignment="1" applyProtection="1">
      <alignment horizontal="center" vertical="center"/>
    </xf>
    <xf numFmtId="0" fontId="59" fillId="0" borderId="12" xfId="0" applyFont="1" applyBorder="1" applyAlignment="1">
      <alignment horizontal="center" vertical="center"/>
    </xf>
    <xf numFmtId="0" fontId="3" fillId="0" borderId="22" xfId="0" applyFont="1" applyBorder="1" applyAlignment="1">
      <alignment vertical="center" wrapText="1"/>
    </xf>
    <xf numFmtId="0" fontId="14" fillId="0" borderId="64" xfId="0" applyNumberFormat="1" applyFont="1" applyFill="1" applyBorder="1" applyAlignment="1" applyProtection="1">
      <alignment horizontal="center" vertical="top"/>
    </xf>
    <xf numFmtId="0" fontId="3" fillId="0" borderId="23" xfId="0" applyFont="1" applyBorder="1" applyAlignment="1">
      <alignment vertical="center" wrapText="1"/>
    </xf>
    <xf numFmtId="0" fontId="14" fillId="0" borderId="12" xfId="0" applyNumberFormat="1" applyFont="1" applyFill="1" applyBorder="1" applyAlignment="1" applyProtection="1">
      <alignment horizontal="center" vertical="top"/>
    </xf>
    <xf numFmtId="0" fontId="60" fillId="0" borderId="23" xfId="0" applyFont="1" applyBorder="1" applyAlignment="1">
      <alignment vertical="center" wrapText="1"/>
    </xf>
    <xf numFmtId="0" fontId="61" fillId="0" borderId="12" xfId="0" applyNumberFormat="1" applyFont="1" applyFill="1" applyBorder="1" applyAlignment="1" applyProtection="1">
      <alignment horizontal="center" vertical="top"/>
    </xf>
    <xf numFmtId="0" fontId="3" fillId="0" borderId="29" xfId="0" applyFont="1" applyBorder="1" applyAlignment="1">
      <alignment vertical="center" wrapText="1"/>
    </xf>
    <xf numFmtId="0" fontId="14" fillId="0" borderId="105" xfId="0" applyNumberFormat="1" applyFont="1" applyFill="1" applyBorder="1" applyAlignment="1" applyProtection="1">
      <alignment horizontal="center" vertical="top"/>
    </xf>
    <xf numFmtId="0" fontId="60" fillId="0" borderId="29" xfId="0" applyFont="1" applyBorder="1" applyAlignment="1">
      <alignment vertical="center" wrapText="1"/>
    </xf>
    <xf numFmtId="0" fontId="61" fillId="0" borderId="105" xfId="0" applyNumberFormat="1" applyFont="1" applyFill="1" applyBorder="1" applyAlignment="1" applyProtection="1">
      <alignment horizontal="center" vertical="top"/>
    </xf>
    <xf numFmtId="0" fontId="34" fillId="0" borderId="0" xfId="0" applyFont="1" applyAlignment="1">
      <alignment horizontal="center"/>
    </xf>
    <xf numFmtId="0" fontId="62" fillId="0" borderId="23" xfId="0" applyNumberFormat="1" applyFont="1" applyFill="1" applyBorder="1" applyAlignment="1" applyProtection="1">
      <alignment horizontal="center" vertical="top"/>
    </xf>
    <xf numFmtId="0" fontId="49" fillId="0" borderId="23" xfId="0" applyFont="1" applyBorder="1" applyAlignment="1">
      <alignment vertical="center" wrapText="1"/>
    </xf>
    <xf numFmtId="0" fontId="61" fillId="0" borderId="23" xfId="0" applyNumberFormat="1" applyFont="1" applyFill="1" applyBorder="1" applyAlignment="1" applyProtection="1">
      <alignment horizontal="center" vertical="top"/>
    </xf>
    <xf numFmtId="0" fontId="19" fillId="0" borderId="53" xfId="1" applyFont="1" applyFill="1" applyBorder="1" applyAlignment="1">
      <alignment horizontal="center" vertical="center"/>
    </xf>
    <xf numFmtId="0" fontId="19" fillId="0" borderId="17" xfId="1" applyFont="1" applyFill="1" applyBorder="1" applyAlignment="1">
      <alignment horizontal="center" vertical="center"/>
    </xf>
    <xf numFmtId="0" fontId="29" fillId="0" borderId="17" xfId="1" applyFont="1" applyFill="1" applyBorder="1" applyAlignment="1">
      <alignment horizontal="center" vertical="center"/>
    </xf>
    <xf numFmtId="0" fontId="29" fillId="0" borderId="17" xfId="1" applyFont="1" applyFill="1" applyBorder="1" applyAlignment="1">
      <alignment vertical="center"/>
    </xf>
    <xf numFmtId="0" fontId="29" fillId="0" borderId="41" xfId="1" applyFont="1" applyFill="1" applyBorder="1" applyAlignment="1">
      <alignment vertical="center"/>
    </xf>
    <xf numFmtId="0" fontId="19" fillId="0" borderId="5" xfId="1" applyFont="1" applyFill="1" applyBorder="1" applyAlignment="1">
      <alignment horizontal="center" vertical="center"/>
    </xf>
    <xf numFmtId="0" fontId="19" fillId="0" borderId="42" xfId="1" applyFont="1" applyFill="1" applyBorder="1" applyAlignment="1">
      <alignment horizontal="center" vertical="center"/>
    </xf>
    <xf numFmtId="0" fontId="5" fillId="0" borderId="49" xfId="2" applyFont="1" applyFill="1" applyBorder="1" applyAlignment="1">
      <alignment horizontal="center" vertical="center"/>
    </xf>
    <xf numFmtId="0" fontId="39" fillId="0" borderId="49" xfId="1" applyFont="1" applyFill="1" applyBorder="1" applyAlignment="1">
      <alignment horizontal="center"/>
    </xf>
    <xf numFmtId="0" fontId="39" fillId="0" borderId="30" xfId="1" applyFont="1" applyFill="1" applyBorder="1" applyAlignment="1">
      <alignment horizontal="center"/>
    </xf>
    <xf numFmtId="1" fontId="47" fillId="0" borderId="42" xfId="1" applyNumberFormat="1" applyFont="1" applyFill="1" applyBorder="1" applyAlignment="1">
      <alignment horizontal="center"/>
    </xf>
    <xf numFmtId="1" fontId="48" fillId="0" borderId="1" xfId="1" applyNumberFormat="1" applyFont="1" applyFill="1" applyBorder="1" applyAlignment="1">
      <alignment horizontal="center"/>
    </xf>
    <xf numFmtId="0" fontId="39" fillId="0" borderId="16" xfId="1" applyFont="1" applyFill="1" applyBorder="1" applyAlignment="1">
      <alignment horizontal="center"/>
    </xf>
    <xf numFmtId="0" fontId="39" fillId="0" borderId="5" xfId="1" applyFont="1" applyFill="1" applyBorder="1" applyAlignment="1">
      <alignment horizontal="center"/>
    </xf>
    <xf numFmtId="0" fontId="3" fillId="0" borderId="1" xfId="0" applyFont="1" applyBorder="1" applyAlignment="1">
      <alignment vertical="center" wrapText="1"/>
    </xf>
    <xf numFmtId="0" fontId="62" fillId="0" borderId="123" xfId="0" applyNumberFormat="1" applyFont="1" applyFill="1" applyBorder="1" applyAlignment="1" applyProtection="1">
      <alignment horizontal="center" vertical="top"/>
    </xf>
    <xf numFmtId="0" fontId="5" fillId="0" borderId="103" xfId="2" applyFont="1" applyFill="1" applyBorder="1" applyAlignment="1">
      <alignment horizontal="center" vertical="center"/>
    </xf>
    <xf numFmtId="0" fontId="49" fillId="0" borderId="35" xfId="0" applyFont="1" applyBorder="1" applyAlignment="1">
      <alignment vertical="center" wrapText="1"/>
    </xf>
    <xf numFmtId="0" fontId="61" fillId="0" borderId="117" xfId="0" applyNumberFormat="1" applyFont="1" applyFill="1" applyBorder="1" applyAlignment="1" applyProtection="1">
      <alignment horizontal="center" vertical="top"/>
    </xf>
    <xf numFmtId="0" fontId="62" fillId="0" borderId="105" xfId="0" applyNumberFormat="1" applyFont="1" applyFill="1" applyBorder="1" applyAlignment="1" applyProtection="1">
      <alignment horizontal="center" vertical="top"/>
    </xf>
    <xf numFmtId="0" fontId="62" fillId="0" borderId="104" xfId="0" applyNumberFormat="1" applyFont="1" applyFill="1" applyBorder="1" applyAlignment="1" applyProtection="1">
      <alignment horizontal="center" vertical="top"/>
    </xf>
    <xf numFmtId="0" fontId="63" fillId="0" borderId="64" xfId="0" applyNumberFormat="1" applyFont="1" applyFill="1" applyBorder="1" applyAlignment="1" applyProtection="1">
      <alignment horizontal="center" vertical="top"/>
    </xf>
    <xf numFmtId="0" fontId="63" fillId="0" borderId="12" xfId="0" applyNumberFormat="1" applyFont="1" applyFill="1" applyBorder="1" applyAlignment="1" applyProtection="1">
      <alignment horizontal="center" vertical="top"/>
    </xf>
    <xf numFmtId="0" fontId="64" fillId="0" borderId="12" xfId="0" applyFont="1" applyBorder="1" applyAlignment="1">
      <alignment horizontal="center"/>
    </xf>
    <xf numFmtId="0" fontId="58" fillId="0" borderId="23" xfId="0" applyFont="1" applyBorder="1" applyAlignment="1">
      <alignment vertical="center" wrapText="1"/>
    </xf>
    <xf numFmtId="0" fontId="63" fillId="0" borderId="12" xfId="0" applyNumberFormat="1" applyFont="1" applyFill="1" applyBorder="1" applyAlignment="1" applyProtection="1">
      <alignment horizontal="center" vertical="center"/>
    </xf>
    <xf numFmtId="0" fontId="65" fillId="0" borderId="23" xfId="0" applyFont="1" applyBorder="1" applyAlignment="1">
      <alignment vertical="center" wrapText="1"/>
    </xf>
    <xf numFmtId="0" fontId="63" fillId="0" borderId="105" xfId="0" applyNumberFormat="1" applyFont="1" applyFill="1" applyBorder="1" applyAlignment="1" applyProtection="1">
      <alignment horizontal="center" vertical="top"/>
    </xf>
    <xf numFmtId="0" fontId="64" fillId="0" borderId="105" xfId="0" applyFont="1" applyBorder="1" applyAlignment="1">
      <alignment horizontal="center"/>
    </xf>
    <xf numFmtId="0" fontId="58" fillId="0" borderId="29" xfId="0" applyFont="1" applyBorder="1" applyAlignment="1">
      <alignment vertical="center" wrapText="1"/>
    </xf>
    <xf numFmtId="0" fontId="63" fillId="0" borderId="105" xfId="0" applyNumberFormat="1" applyFont="1" applyFill="1" applyBorder="1" applyAlignment="1" applyProtection="1">
      <alignment horizontal="center" vertical="center"/>
    </xf>
    <xf numFmtId="0" fontId="65" fillId="0" borderId="29" xfId="0" applyFont="1" applyBorder="1" applyAlignment="1">
      <alignment vertical="center" wrapText="1"/>
    </xf>
    <xf numFmtId="0" fontId="19" fillId="0" borderId="22" xfId="0" applyFont="1" applyBorder="1" applyAlignment="1">
      <alignment vertical="center" wrapText="1"/>
    </xf>
    <xf numFmtId="0" fontId="19" fillId="0" borderId="23" xfId="0" applyFont="1" applyBorder="1" applyAlignment="1">
      <alignment vertical="center" wrapText="1"/>
    </xf>
    <xf numFmtId="0" fontId="38" fillId="0" borderId="23" xfId="0" applyNumberFormat="1" applyFont="1" applyFill="1" applyBorder="1" applyAlignment="1" applyProtection="1">
      <alignment horizontal="center" vertical="center"/>
    </xf>
    <xf numFmtId="0" fontId="12" fillId="0" borderId="21" xfId="0" applyFont="1" applyFill="1" applyBorder="1"/>
    <xf numFmtId="0" fontId="12" fillId="0" borderId="21" xfId="0" applyFont="1" applyFill="1" applyBorder="1" applyAlignment="1">
      <alignment horizontal="center"/>
    </xf>
    <xf numFmtId="0" fontId="19" fillId="0" borderId="29" xfId="0" applyFont="1" applyBorder="1" applyAlignment="1">
      <alignment vertical="center" wrapText="1"/>
    </xf>
    <xf numFmtId="0" fontId="38" fillId="0" borderId="104" xfId="0" applyNumberFormat="1" applyFont="1" applyFill="1" applyBorder="1" applyAlignment="1" applyProtection="1">
      <alignment horizontal="center" vertical="center"/>
    </xf>
    <xf numFmtId="0" fontId="12" fillId="0" borderId="29" xfId="0" applyFont="1" applyFill="1" applyBorder="1"/>
    <xf numFmtId="0" fontId="12" fillId="0" borderId="104" xfId="0" applyFont="1" applyFill="1" applyBorder="1" applyAlignment="1">
      <alignment horizontal="center"/>
    </xf>
    <xf numFmtId="0" fontId="38" fillId="0" borderId="64" xfId="0" applyFont="1" applyBorder="1" applyAlignment="1">
      <alignment horizontal="center" vertical="center"/>
    </xf>
    <xf numFmtId="0" fontId="62" fillId="0" borderId="12" xfId="0" applyNumberFormat="1" applyFont="1" applyFill="1" applyBorder="1" applyAlignment="1" applyProtection="1">
      <alignment horizontal="center" vertical="center"/>
    </xf>
    <xf numFmtId="0" fontId="38" fillId="0" borderId="12" xfId="0" applyFont="1" applyBorder="1" applyAlignment="1">
      <alignment horizontal="center" vertical="center"/>
    </xf>
    <xf numFmtId="0" fontId="62" fillId="0" borderId="23" xfId="0" applyNumberFormat="1" applyFont="1" applyFill="1" applyBorder="1" applyAlignment="1" applyProtection="1">
      <alignment horizontal="center" vertical="center"/>
    </xf>
    <xf numFmtId="0" fontId="38" fillId="0" borderId="105" xfId="0" applyFont="1" applyBorder="1" applyAlignment="1">
      <alignment horizontal="center" vertical="center"/>
    </xf>
    <xf numFmtId="0" fontId="62" fillId="0" borderId="105" xfId="0" applyNumberFormat="1" applyFont="1" applyFill="1" applyBorder="1" applyAlignment="1" applyProtection="1">
      <alignment horizontal="center" vertical="center"/>
    </xf>
    <xf numFmtId="0" fontId="62" fillId="0" borderId="104" xfId="0" applyNumberFormat="1" applyFont="1" applyFill="1" applyBorder="1" applyAlignment="1" applyProtection="1">
      <alignment horizontal="center" vertical="center"/>
    </xf>
    <xf numFmtId="0" fontId="19" fillId="0" borderId="34" xfId="0" applyFont="1" applyBorder="1" applyAlignment="1">
      <alignment vertical="center" wrapText="1"/>
    </xf>
    <xf numFmtId="0" fontId="38" fillId="0" borderId="54" xfId="0" applyFont="1" applyBorder="1" applyAlignment="1">
      <alignment horizontal="center" vertical="center"/>
    </xf>
    <xf numFmtId="0" fontId="11" fillId="0" borderId="0" xfId="0" applyFont="1" applyAlignment="1">
      <alignment horizontal="center"/>
    </xf>
    <xf numFmtId="0" fontId="4" fillId="0" borderId="0" xfId="1" applyNumberFormat="1" applyFont="1" applyFill="1" applyBorder="1" applyAlignment="1" applyProtection="1">
      <alignment horizontal="center"/>
    </xf>
    <xf numFmtId="0" fontId="11" fillId="0" borderId="0" xfId="0" applyFont="1" applyAlignment="1">
      <alignment horizontal="left"/>
    </xf>
    <xf numFmtId="0" fontId="11" fillId="0" borderId="0" xfId="0" applyFont="1" applyAlignment="1">
      <alignment horizontal="center"/>
    </xf>
    <xf numFmtId="0" fontId="4" fillId="0" borderId="0" xfId="1" applyNumberFormat="1" applyFont="1" applyFill="1" applyBorder="1" applyAlignment="1" applyProtection="1">
      <alignment horizontal="center"/>
    </xf>
    <xf numFmtId="0" fontId="11" fillId="0" borderId="0" xfId="0" applyFont="1" applyAlignment="1">
      <alignment horizontal="left"/>
    </xf>
    <xf numFmtId="0" fontId="3" fillId="0" borderId="8" xfId="0" applyFont="1" applyBorder="1" applyAlignment="1">
      <alignment horizontal="center" vertical="center"/>
    </xf>
    <xf numFmtId="0" fontId="19" fillId="0" borderId="0" xfId="0" applyFont="1" applyAlignment="1">
      <alignment horizontal="right"/>
    </xf>
    <xf numFmtId="0" fontId="32" fillId="0" borderId="0" xfId="0" applyFont="1" applyAlignment="1">
      <alignment horizontal="right"/>
    </xf>
    <xf numFmtId="0" fontId="53" fillId="0" borderId="24" xfId="0" applyFont="1" applyBorder="1" applyAlignment="1">
      <alignment vertical="center"/>
    </xf>
    <xf numFmtId="0" fontId="54" fillId="0" borderId="25" xfId="0" applyFont="1" applyBorder="1" applyAlignment="1">
      <alignment horizontal="center" vertical="center"/>
    </xf>
    <xf numFmtId="1" fontId="55" fillId="0" borderId="24" xfId="1" applyNumberFormat="1" applyFont="1" applyFill="1" applyBorder="1" applyAlignment="1">
      <alignment horizontal="center"/>
    </xf>
    <xf numFmtId="0" fontId="56" fillId="0" borderId="24" xfId="1" applyFont="1" applyFill="1" applyBorder="1" applyAlignment="1">
      <alignment horizontal="center"/>
    </xf>
    <xf numFmtId="0" fontId="4" fillId="0" borderId="0" xfId="0" applyFont="1" applyAlignment="1">
      <alignment horizontal="left"/>
    </xf>
    <xf numFmtId="0" fontId="58" fillId="0" borderId="54" xfId="0" applyNumberFormat="1" applyFont="1" applyFill="1" applyBorder="1" applyAlignment="1" applyProtection="1">
      <alignment horizontal="center" vertical="center"/>
    </xf>
    <xf numFmtId="0" fontId="3" fillId="0" borderId="21" xfId="0" applyFont="1" applyBorder="1" applyAlignment="1">
      <alignment vertical="center" wrapText="1"/>
    </xf>
    <xf numFmtId="0" fontId="14" fillId="0" borderId="13" xfId="0" applyNumberFormat="1" applyFont="1" applyFill="1" applyBorder="1" applyAlignment="1" applyProtection="1">
      <alignment horizontal="center" vertical="top"/>
    </xf>
    <xf numFmtId="0" fontId="38" fillId="0" borderId="13" xfId="0" applyNumberFormat="1" applyFont="1" applyFill="1" applyBorder="1" applyAlignment="1" applyProtection="1">
      <alignment horizontal="center" vertical="top"/>
    </xf>
    <xf numFmtId="0" fontId="38" fillId="0" borderId="12" xfId="0" applyNumberFormat="1" applyFont="1" applyFill="1" applyBorder="1" applyAlignment="1" applyProtection="1">
      <alignment horizontal="center" vertical="top"/>
    </xf>
    <xf numFmtId="0" fontId="38" fillId="0" borderId="23" xfId="0" applyNumberFormat="1" applyFont="1" applyFill="1" applyBorder="1" applyAlignment="1" applyProtection="1">
      <alignment horizontal="center" vertical="top"/>
    </xf>
    <xf numFmtId="0" fontId="38" fillId="0" borderId="64" xfId="0" applyNumberFormat="1" applyFont="1" applyFill="1" applyBorder="1" applyAlignment="1" applyProtection="1">
      <alignment horizontal="center" vertical="top"/>
    </xf>
    <xf numFmtId="0" fontId="66" fillId="0" borderId="23" xfId="0" applyNumberFormat="1" applyFont="1" applyFill="1" applyBorder="1" applyAlignment="1" applyProtection="1">
      <alignment horizontal="center" vertical="top"/>
    </xf>
    <xf numFmtId="0" fontId="4" fillId="0" borderId="0" xfId="0" applyFont="1" applyAlignment="1"/>
    <xf numFmtId="0" fontId="11" fillId="0" borderId="0" xfId="0" applyFont="1" applyAlignment="1">
      <alignment horizontal="center"/>
    </xf>
    <xf numFmtId="0" fontId="11" fillId="0" borderId="0" xfId="0" applyFont="1" applyBorder="1" applyAlignment="1">
      <alignment horizontal="center"/>
    </xf>
    <xf numFmtId="0" fontId="9" fillId="0" borderId="5" xfId="0" applyFont="1" applyBorder="1" applyAlignment="1">
      <alignment horizontal="center" vertical="center"/>
    </xf>
    <xf numFmtId="0" fontId="9" fillId="0" borderId="31" xfId="0" applyFont="1" applyBorder="1" applyAlignment="1">
      <alignment horizontal="center" vertical="center"/>
    </xf>
    <xf numFmtId="0" fontId="17" fillId="0" borderId="2" xfId="0" applyFont="1" applyBorder="1" applyAlignment="1">
      <alignment horizontal="center"/>
    </xf>
    <xf numFmtId="0" fontId="17" fillId="0" borderId="3" xfId="0" applyFont="1" applyBorder="1" applyAlignment="1">
      <alignment horizontal="center"/>
    </xf>
    <xf numFmtId="0" fontId="17" fillId="0" borderId="4" xfId="0" applyFont="1" applyBorder="1" applyAlignment="1">
      <alignment horizontal="center"/>
    </xf>
    <xf numFmtId="0" fontId="9" fillId="0" borderId="29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center"/>
    </xf>
    <xf numFmtId="0" fontId="11" fillId="0" borderId="0" xfId="0" applyFont="1" applyAlignment="1">
      <alignment horizontal="center"/>
    </xf>
    <xf numFmtId="0" fontId="21" fillId="0" borderId="0" xfId="0" applyFont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17" fillId="0" borderId="2" xfId="0" applyFont="1" applyBorder="1" applyAlignment="1">
      <alignment horizontal="center" vertical="center"/>
    </xf>
    <xf numFmtId="0" fontId="17" fillId="0" borderId="3" xfId="0" applyFont="1" applyBorder="1" applyAlignment="1">
      <alignment horizontal="center" vertical="center"/>
    </xf>
    <xf numFmtId="0" fontId="17" fillId="0" borderId="4" xfId="0" applyFont="1" applyBorder="1" applyAlignment="1">
      <alignment horizontal="center" vertical="center"/>
    </xf>
    <xf numFmtId="0" fontId="17" fillId="0" borderId="1" xfId="0" applyFont="1" applyBorder="1" applyAlignment="1">
      <alignment horizontal="center" vertical="center"/>
    </xf>
    <xf numFmtId="0" fontId="17" fillId="0" borderId="6" xfId="0" applyFont="1" applyBorder="1" applyAlignment="1">
      <alignment horizontal="center" vertical="center"/>
    </xf>
    <xf numFmtId="0" fontId="4" fillId="0" borderId="1" xfId="1" applyFont="1" applyFill="1" applyBorder="1" applyAlignment="1">
      <alignment horizontal="center" vertical="center" wrapText="1"/>
    </xf>
    <xf numFmtId="0" fontId="4" fillId="0" borderId="17" xfId="1" applyFont="1" applyFill="1" applyBorder="1" applyAlignment="1">
      <alignment horizontal="center" vertical="center" wrapText="1"/>
    </xf>
    <xf numFmtId="0" fontId="4" fillId="0" borderId="1" xfId="1" applyFont="1" applyFill="1" applyBorder="1" applyAlignment="1">
      <alignment horizontal="center" vertical="center" textRotation="255"/>
    </xf>
    <xf numFmtId="0" fontId="4" fillId="0" borderId="17" xfId="1" applyFont="1" applyFill="1" applyBorder="1" applyAlignment="1">
      <alignment horizontal="center" vertical="center" textRotation="255"/>
    </xf>
    <xf numFmtId="0" fontId="4" fillId="0" borderId="35" xfId="1" applyFont="1" applyFill="1" applyBorder="1" applyAlignment="1">
      <alignment horizontal="center" vertical="center" textRotation="255"/>
    </xf>
    <xf numFmtId="0" fontId="4" fillId="0" borderId="1" xfId="2" applyFont="1" applyFill="1" applyBorder="1" applyAlignment="1">
      <alignment horizontal="center" vertical="center"/>
    </xf>
    <xf numFmtId="0" fontId="4" fillId="0" borderId="17" xfId="2" applyFont="1" applyFill="1" applyBorder="1" applyAlignment="1">
      <alignment horizontal="center" vertical="center"/>
    </xf>
    <xf numFmtId="0" fontId="4" fillId="0" borderId="35" xfId="2" applyFont="1" applyFill="1" applyBorder="1" applyAlignment="1">
      <alignment horizontal="center" vertical="center"/>
    </xf>
    <xf numFmtId="0" fontId="7" fillId="0" borderId="16" xfId="1" applyFont="1" applyFill="1" applyBorder="1" applyAlignment="1">
      <alignment horizontal="center" vertical="center"/>
    </xf>
    <xf numFmtId="0" fontId="7" fillId="0" borderId="30" xfId="1" applyFont="1" applyFill="1" applyBorder="1" applyAlignment="1">
      <alignment horizontal="center" vertical="center"/>
    </xf>
    <xf numFmtId="0" fontId="4" fillId="0" borderId="29" xfId="1" applyFont="1" applyFill="1" applyBorder="1" applyAlignment="1">
      <alignment horizontal="center" vertical="center"/>
    </xf>
    <xf numFmtId="0" fontId="4" fillId="0" borderId="42" xfId="1" applyFont="1" applyFill="1" applyBorder="1" applyAlignment="1">
      <alignment horizontal="center" vertical="center"/>
    </xf>
    <xf numFmtId="0" fontId="4" fillId="0" borderId="121" xfId="1" applyFont="1" applyFill="1" applyBorder="1" applyAlignment="1">
      <alignment horizontal="center" vertical="center"/>
    </xf>
    <xf numFmtId="49" fontId="4" fillId="0" borderId="1" xfId="1" applyNumberFormat="1" applyFont="1" applyFill="1" applyBorder="1" applyAlignment="1">
      <alignment horizontal="center" vertical="center"/>
    </xf>
    <xf numFmtId="49" fontId="4" fillId="0" borderId="17" xfId="1" applyNumberFormat="1" applyFont="1" applyFill="1" applyBorder="1" applyAlignment="1">
      <alignment horizontal="center" vertical="center"/>
    </xf>
    <xf numFmtId="0" fontId="21" fillId="0" borderId="0" xfId="0" applyFont="1" applyAlignment="1">
      <alignment horizontal="center"/>
    </xf>
    <xf numFmtId="0" fontId="4" fillId="0" borderId="1" xfId="0" applyNumberFormat="1" applyFont="1" applyFill="1" applyBorder="1" applyAlignment="1" applyProtection="1">
      <alignment horizontal="center"/>
    </xf>
    <xf numFmtId="0" fontId="4" fillId="0" borderId="35" xfId="0" applyNumberFormat="1" applyFont="1" applyFill="1" applyBorder="1" applyAlignment="1" applyProtection="1">
      <alignment horizontal="center"/>
    </xf>
    <xf numFmtId="0" fontId="4" fillId="0" borderId="1" xfId="0" applyNumberFormat="1" applyFont="1" applyFill="1" applyBorder="1" applyAlignment="1" applyProtection="1">
      <alignment horizontal="center" vertical="center"/>
    </xf>
    <xf numFmtId="0" fontId="4" fillId="0" borderId="17" xfId="0" applyNumberFormat="1" applyFont="1" applyFill="1" applyBorder="1" applyAlignment="1" applyProtection="1">
      <alignment horizontal="center" vertical="center"/>
    </xf>
    <xf numFmtId="0" fontId="4" fillId="0" borderId="2" xfId="1" applyFont="1" applyFill="1" applyBorder="1" applyAlignment="1">
      <alignment horizontal="center" vertical="center"/>
    </xf>
    <xf numFmtId="0" fontId="4" fillId="0" borderId="3" xfId="1" applyFont="1" applyFill="1" applyBorder="1" applyAlignment="1">
      <alignment horizontal="center" vertical="center"/>
    </xf>
    <xf numFmtId="0" fontId="4" fillId="0" borderId="4" xfId="1" applyFont="1" applyFill="1" applyBorder="1" applyAlignment="1">
      <alignment horizontal="center" vertical="center"/>
    </xf>
    <xf numFmtId="0" fontId="7" fillId="0" borderId="2" xfId="1" applyFont="1" applyFill="1" applyBorder="1" applyAlignment="1">
      <alignment horizontal="center" vertical="center"/>
    </xf>
    <xf numFmtId="0" fontId="7" fillId="0" borderId="3" xfId="1" applyFont="1" applyFill="1" applyBorder="1" applyAlignment="1">
      <alignment horizontal="center" vertical="center"/>
    </xf>
    <xf numFmtId="0" fontId="7" fillId="0" borderId="4" xfId="1" applyFont="1" applyFill="1" applyBorder="1" applyAlignment="1">
      <alignment horizontal="center" vertical="center"/>
    </xf>
    <xf numFmtId="0" fontId="4" fillId="0" borderId="36" xfId="1" applyFont="1" applyFill="1" applyBorder="1" applyAlignment="1">
      <alignment horizontal="center" vertical="center" textRotation="255"/>
    </xf>
    <xf numFmtId="0" fontId="4" fillId="0" borderId="41" xfId="1" applyFont="1" applyFill="1" applyBorder="1" applyAlignment="1">
      <alignment horizontal="center" vertical="center" textRotation="255"/>
    </xf>
    <xf numFmtId="0" fontId="4" fillId="0" borderId="120" xfId="1" applyFont="1" applyFill="1" applyBorder="1" applyAlignment="1">
      <alignment horizontal="center" vertical="center" textRotation="255"/>
    </xf>
    <xf numFmtId="0" fontId="4" fillId="0" borderId="38" xfId="1" applyFont="1" applyFill="1" applyBorder="1" applyAlignment="1">
      <alignment horizontal="center" vertical="center"/>
    </xf>
    <xf numFmtId="0" fontId="4" fillId="0" borderId="30" xfId="1" applyFont="1" applyFill="1" applyBorder="1" applyAlignment="1">
      <alignment horizontal="center" vertical="center"/>
    </xf>
    <xf numFmtId="0" fontId="4" fillId="0" borderId="37" xfId="1" applyFont="1" applyFill="1" applyBorder="1" applyAlignment="1">
      <alignment horizontal="center" vertical="center"/>
    </xf>
    <xf numFmtId="0" fontId="4" fillId="0" borderId="33" xfId="1" applyFont="1" applyFill="1" applyBorder="1" applyAlignment="1">
      <alignment horizontal="center" vertical="center"/>
    </xf>
    <xf numFmtId="0" fontId="4" fillId="0" borderId="1" xfId="1" applyFont="1" applyFill="1" applyBorder="1" applyAlignment="1">
      <alignment horizontal="center" vertical="center"/>
    </xf>
    <xf numFmtId="0" fontId="4" fillId="0" borderId="17" xfId="1" applyFont="1" applyFill="1" applyBorder="1" applyAlignment="1">
      <alignment horizontal="center" vertical="center"/>
    </xf>
    <xf numFmtId="0" fontId="4" fillId="0" borderId="35" xfId="1" applyFont="1" applyFill="1" applyBorder="1" applyAlignment="1">
      <alignment horizontal="center" vertical="center"/>
    </xf>
    <xf numFmtId="0" fontId="4" fillId="0" borderId="2" xfId="0" applyNumberFormat="1" applyFont="1" applyFill="1" applyBorder="1" applyAlignment="1" applyProtection="1">
      <alignment horizontal="center" vertical="center"/>
    </xf>
    <xf numFmtId="0" fontId="4" fillId="0" borderId="3" xfId="0" applyNumberFormat="1" applyFont="1" applyFill="1" applyBorder="1" applyAlignment="1" applyProtection="1">
      <alignment horizontal="center" vertical="center"/>
    </xf>
    <xf numFmtId="0" fontId="4" fillId="0" borderId="4" xfId="0" applyNumberFormat="1" applyFont="1" applyFill="1" applyBorder="1" applyAlignment="1" applyProtection="1">
      <alignment horizontal="center" vertical="center"/>
    </xf>
    <xf numFmtId="0" fontId="4" fillId="0" borderId="5" xfId="1" applyFont="1" applyFill="1" applyBorder="1" applyAlignment="1">
      <alignment horizontal="center" vertical="center"/>
    </xf>
    <xf numFmtId="0" fontId="4" fillId="0" borderId="16" xfId="1" applyFont="1" applyFill="1" applyBorder="1" applyAlignment="1">
      <alignment horizontal="center" vertical="center"/>
    </xf>
    <xf numFmtId="0" fontId="4" fillId="0" borderId="26" xfId="1" applyFont="1" applyFill="1" applyBorder="1" applyAlignment="1">
      <alignment horizontal="center" vertical="center"/>
    </xf>
    <xf numFmtId="0" fontId="5" fillId="0" borderId="2" xfId="0" applyFont="1" applyBorder="1" applyAlignment="1">
      <alignment horizontal="left" vertical="center" wrapText="1"/>
    </xf>
    <xf numFmtId="0" fontId="5" fillId="0" borderId="3" xfId="0" applyFont="1" applyBorder="1" applyAlignment="1">
      <alignment horizontal="left" vertical="center" wrapText="1"/>
    </xf>
    <xf numFmtId="0" fontId="5" fillId="0" borderId="26" xfId="0" applyFont="1" applyBorder="1" applyAlignment="1">
      <alignment horizontal="left" vertical="center" wrapText="1"/>
    </xf>
    <xf numFmtId="0" fontId="5" fillId="0" borderId="109" xfId="0" applyFont="1" applyBorder="1" applyAlignment="1">
      <alignment horizontal="left" vertical="center" wrapText="1"/>
    </xf>
    <xf numFmtId="0" fontId="5" fillId="0" borderId="105" xfId="0" applyFont="1" applyBorder="1" applyAlignment="1">
      <alignment horizontal="left" vertical="center" wrapText="1"/>
    </xf>
    <xf numFmtId="0" fontId="29" fillId="0" borderId="0" xfId="0" applyFont="1" applyAlignment="1">
      <alignment horizontal="center" vertical="top"/>
    </xf>
    <xf numFmtId="0" fontId="5" fillId="0" borderId="100" xfId="0" applyFont="1" applyBorder="1" applyAlignment="1">
      <alignment horizontal="left" vertical="center" wrapText="1"/>
    </xf>
    <xf numFmtId="0" fontId="5" fillId="0" borderId="119" xfId="0" applyFont="1" applyBorder="1" applyAlignment="1">
      <alignment horizontal="left" vertical="center" wrapText="1"/>
    </xf>
    <xf numFmtId="0" fontId="5" fillId="0" borderId="108" xfId="0" applyFont="1" applyBorder="1" applyAlignment="1">
      <alignment horizontal="left" vertical="center" wrapText="1"/>
    </xf>
    <xf numFmtId="0" fontId="5" fillId="0" borderId="113" xfId="0" applyFont="1" applyBorder="1" applyAlignment="1">
      <alignment horizontal="left" wrapText="1"/>
    </xf>
    <xf numFmtId="0" fontId="5" fillId="0" borderId="114" xfId="0" applyFont="1" applyBorder="1" applyAlignment="1">
      <alignment horizontal="left" vertical="center" wrapText="1"/>
    </xf>
    <xf numFmtId="0" fontId="5" fillId="0" borderId="114" xfId="0" applyFont="1" applyBorder="1" applyAlignment="1">
      <alignment horizontal="left" wrapText="1"/>
    </xf>
    <xf numFmtId="0" fontId="5" fillId="0" borderId="32" xfId="0" applyFont="1" applyBorder="1" applyAlignment="1">
      <alignment horizontal="left" vertical="center" wrapText="1"/>
    </xf>
    <xf numFmtId="0" fontId="5" fillId="0" borderId="0" xfId="0" applyFont="1" applyBorder="1" applyAlignment="1">
      <alignment horizontal="left" wrapText="1"/>
    </xf>
    <xf numFmtId="0" fontId="5" fillId="0" borderId="107" xfId="0" applyFont="1" applyBorder="1" applyAlignment="1">
      <alignment horizontal="left" wrapText="1"/>
    </xf>
    <xf numFmtId="0" fontId="5" fillId="0" borderId="105" xfId="0" applyFont="1" applyBorder="1" applyAlignment="1">
      <alignment horizontal="left" wrapText="1"/>
    </xf>
    <xf numFmtId="0" fontId="5" fillId="0" borderId="73" xfId="0" applyFont="1" applyBorder="1" applyAlignment="1">
      <alignment horizontal="left" wrapText="1"/>
    </xf>
    <xf numFmtId="0" fontId="5" fillId="0" borderId="118" xfId="0" applyFont="1" applyBorder="1" applyAlignment="1">
      <alignment horizontal="left" wrapText="1"/>
    </xf>
    <xf numFmtId="0" fontId="49" fillId="0" borderId="2" xfId="0" applyFont="1" applyBorder="1" applyAlignment="1">
      <alignment horizontal="left" vertical="center" wrapText="1"/>
    </xf>
    <xf numFmtId="0" fontId="49" fillId="0" borderId="3" xfId="0" applyFont="1" applyBorder="1" applyAlignment="1">
      <alignment horizontal="left" vertical="center" wrapText="1"/>
    </xf>
    <xf numFmtId="0" fontId="49" fillId="0" borderId="105" xfId="0" applyFont="1" applyBorder="1" applyAlignment="1">
      <alignment horizontal="left" vertical="center" wrapText="1"/>
    </xf>
    <xf numFmtId="0" fontId="49" fillId="2" borderId="107" xfId="0" applyFont="1" applyFill="1" applyBorder="1" applyAlignment="1">
      <alignment horizontal="left" wrapText="1"/>
    </xf>
    <xf numFmtId="0" fontId="49" fillId="2" borderId="105" xfId="0" applyFont="1" applyFill="1" applyBorder="1" applyAlignment="1">
      <alignment horizontal="left" wrapText="1"/>
    </xf>
    <xf numFmtId="0" fontId="29" fillId="0" borderId="94" xfId="1" applyFont="1" applyFill="1" applyBorder="1" applyAlignment="1">
      <alignment horizontal="center" vertical="center"/>
    </xf>
    <xf numFmtId="0" fontId="29" fillId="0" borderId="117" xfId="1" applyFont="1" applyFill="1" applyBorder="1" applyAlignment="1">
      <alignment horizontal="center" vertical="center"/>
    </xf>
    <xf numFmtId="0" fontId="4" fillId="0" borderId="88" xfId="2" applyFont="1" applyFill="1" applyBorder="1" applyAlignment="1">
      <alignment horizontal="center" vertical="center"/>
    </xf>
    <xf numFmtId="0" fontId="4" fillId="0" borderId="103" xfId="2" applyFont="1" applyFill="1" applyBorder="1" applyAlignment="1">
      <alignment horizontal="center" vertical="center"/>
    </xf>
    <xf numFmtId="0" fontId="42" fillId="0" borderId="90" xfId="2" applyFont="1" applyFill="1" applyBorder="1" applyAlignment="1">
      <alignment horizontal="center" vertical="center"/>
    </xf>
    <xf numFmtId="0" fontId="42" fillId="0" borderId="91" xfId="2" applyFont="1" applyFill="1" applyBorder="1" applyAlignment="1">
      <alignment horizontal="center" vertical="center"/>
    </xf>
    <xf numFmtId="0" fontId="42" fillId="0" borderId="96" xfId="2" applyFont="1" applyFill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105" xfId="0" applyFont="1" applyBorder="1" applyAlignment="1">
      <alignment horizontal="center" vertical="center"/>
    </xf>
    <xf numFmtId="0" fontId="4" fillId="0" borderId="30" xfId="0" applyFont="1" applyBorder="1" applyAlignment="1">
      <alignment horizontal="center" vertical="center"/>
    </xf>
    <xf numFmtId="0" fontId="4" fillId="0" borderId="47" xfId="0" applyFont="1" applyBorder="1" applyAlignment="1">
      <alignment horizontal="center" vertical="center"/>
    </xf>
    <xf numFmtId="0" fontId="40" fillId="0" borderId="0" xfId="1" applyFont="1" applyFill="1" applyAlignment="1">
      <alignment horizontal="center"/>
    </xf>
    <xf numFmtId="0" fontId="5" fillId="0" borderId="0" xfId="1" applyFont="1" applyFill="1" applyAlignment="1">
      <alignment horizontal="center" vertical="center"/>
    </xf>
    <xf numFmtId="0" fontId="4" fillId="0" borderId="0" xfId="1" applyFont="1" applyFill="1" applyAlignment="1">
      <alignment horizontal="center"/>
    </xf>
    <xf numFmtId="0" fontId="5" fillId="0" borderId="0" xfId="1" applyFont="1" applyFill="1" applyAlignment="1">
      <alignment horizontal="center"/>
    </xf>
    <xf numFmtId="0" fontId="4" fillId="0" borderId="94" xfId="1" applyFont="1" applyFill="1" applyBorder="1" applyAlignment="1">
      <alignment horizontal="center" vertical="center"/>
    </xf>
    <xf numFmtId="0" fontId="4" fillId="0" borderId="117" xfId="1" applyFont="1" applyFill="1" applyBorder="1" applyAlignment="1">
      <alignment horizontal="center" vertical="center"/>
    </xf>
    <xf numFmtId="0" fontId="29" fillId="0" borderId="90" xfId="1" applyFont="1" applyFill="1" applyBorder="1" applyAlignment="1">
      <alignment horizontal="center" vertical="center"/>
    </xf>
    <xf numFmtId="0" fontId="29" fillId="0" borderId="91" xfId="1" applyFont="1" applyFill="1" applyBorder="1" applyAlignment="1">
      <alignment horizontal="center" vertical="center"/>
    </xf>
    <xf numFmtId="0" fontId="29" fillId="0" borderId="92" xfId="1" applyFont="1" applyFill="1" applyBorder="1" applyAlignment="1">
      <alignment horizontal="center" vertical="center"/>
    </xf>
    <xf numFmtId="0" fontId="29" fillId="0" borderId="93" xfId="1" applyFont="1" applyFill="1" applyBorder="1" applyAlignment="1">
      <alignment horizontal="center" vertical="center"/>
    </xf>
    <xf numFmtId="0" fontId="4" fillId="0" borderId="89" xfId="1" applyFont="1" applyFill="1" applyBorder="1" applyAlignment="1">
      <alignment horizontal="center" vertical="center" wrapText="1"/>
    </xf>
    <xf numFmtId="0" fontId="4" fillId="0" borderId="94" xfId="0" applyNumberFormat="1" applyFont="1" applyFill="1" applyBorder="1" applyAlignment="1" applyProtection="1">
      <alignment horizontal="center" vertical="center"/>
    </xf>
    <xf numFmtId="0" fontId="4" fillId="0" borderId="51" xfId="0" applyNumberFormat="1" applyFont="1" applyFill="1" applyBorder="1" applyAlignment="1" applyProtection="1">
      <alignment horizontal="center" vertical="center"/>
    </xf>
    <xf numFmtId="0" fontId="29" fillId="0" borderId="95" xfId="1" applyFont="1" applyFill="1" applyBorder="1" applyAlignment="1">
      <alignment horizontal="center" vertical="center"/>
    </xf>
    <xf numFmtId="0" fontId="4" fillId="0" borderId="92" xfId="1" applyFont="1" applyFill="1" applyBorder="1" applyAlignment="1">
      <alignment horizontal="center" vertical="center"/>
    </xf>
    <xf numFmtId="0" fontId="4" fillId="0" borderId="93" xfId="1" applyFont="1" applyFill="1" applyBorder="1" applyAlignment="1">
      <alignment horizontal="center" vertical="center"/>
    </xf>
    <xf numFmtId="0" fontId="4" fillId="0" borderId="6" xfId="1" applyFont="1" applyFill="1" applyBorder="1" applyAlignment="1">
      <alignment horizontal="center" vertical="center"/>
    </xf>
    <xf numFmtId="0" fontId="4" fillId="0" borderId="43" xfId="1" applyFont="1" applyFill="1" applyBorder="1" applyAlignment="1">
      <alignment horizontal="center" vertical="center"/>
    </xf>
    <xf numFmtId="0" fontId="4" fillId="0" borderId="6" xfId="2" applyFont="1" applyFill="1" applyBorder="1" applyAlignment="1">
      <alignment horizontal="center" vertical="center"/>
    </xf>
    <xf numFmtId="0" fontId="4" fillId="0" borderId="6" xfId="0" applyNumberFormat="1" applyFont="1" applyFill="1" applyBorder="1" applyAlignment="1" applyProtection="1">
      <alignment horizontal="center" vertical="center"/>
    </xf>
    <xf numFmtId="0" fontId="4" fillId="0" borderId="6" xfId="1" applyFont="1" applyFill="1" applyBorder="1" applyAlignment="1">
      <alignment horizontal="center" vertical="center" wrapText="1"/>
    </xf>
    <xf numFmtId="0" fontId="4" fillId="0" borderId="35" xfId="1" applyFont="1" applyFill="1" applyBorder="1" applyAlignment="1">
      <alignment horizontal="center" vertical="center" wrapText="1"/>
    </xf>
    <xf numFmtId="0" fontId="4" fillId="0" borderId="35" xfId="0" applyNumberFormat="1" applyFont="1" applyFill="1" applyBorder="1" applyAlignment="1" applyProtection="1">
      <alignment horizontal="center" vertical="center"/>
    </xf>
    <xf numFmtId="0" fontId="29" fillId="0" borderId="51" xfId="1" applyFont="1" applyFill="1" applyBorder="1" applyAlignment="1">
      <alignment horizontal="center" vertical="center"/>
    </xf>
    <xf numFmtId="0" fontId="4" fillId="0" borderId="51" xfId="1" applyFont="1" applyFill="1" applyBorder="1" applyAlignment="1">
      <alignment horizontal="center" vertical="center"/>
    </xf>
    <xf numFmtId="0" fontId="4" fillId="0" borderId="115" xfId="2" applyFont="1" applyFill="1" applyBorder="1" applyAlignment="1">
      <alignment horizontal="center" vertical="center"/>
    </xf>
    <xf numFmtId="49" fontId="4" fillId="0" borderId="6" xfId="1" applyNumberFormat="1" applyFont="1" applyFill="1" applyBorder="1" applyAlignment="1">
      <alignment horizontal="center" vertical="center"/>
    </xf>
    <xf numFmtId="0" fontId="4" fillId="0" borderId="6" xfId="1" applyFont="1" applyFill="1" applyBorder="1" applyAlignment="1">
      <alignment horizontal="center" vertical="center" textRotation="255"/>
    </xf>
    <xf numFmtId="0" fontId="3" fillId="0" borderId="0" xfId="0" applyFont="1" applyAlignment="1">
      <alignment horizontal="center"/>
    </xf>
    <xf numFmtId="0" fontId="4" fillId="0" borderId="28" xfId="1" applyFont="1" applyFill="1" applyBorder="1" applyAlignment="1">
      <alignment horizontal="center" vertical="center" textRotation="255"/>
    </xf>
    <xf numFmtId="0" fontId="4" fillId="0" borderId="0" xfId="0" applyFont="1" applyBorder="1" applyAlignment="1">
      <alignment horizontal="center" vertical="center"/>
    </xf>
    <xf numFmtId="0" fontId="9" fillId="0" borderId="17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9" fillId="0" borderId="3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/>
    </xf>
    <xf numFmtId="0" fontId="14" fillId="0" borderId="47" xfId="0" applyFont="1" applyBorder="1" applyAlignment="1">
      <alignment horizontal="center" vertical="center" wrapText="1"/>
    </xf>
    <xf numFmtId="0" fontId="14" fillId="0" borderId="51" xfId="0" applyFont="1" applyBorder="1" applyAlignment="1">
      <alignment horizontal="center" vertical="center" wrapText="1"/>
    </xf>
    <xf numFmtId="0" fontId="14" fillId="0" borderId="56" xfId="0" applyFont="1" applyBorder="1" applyAlignment="1">
      <alignment horizontal="center" vertical="center" wrapText="1"/>
    </xf>
    <xf numFmtId="0" fontId="22" fillId="0" borderId="0" xfId="0" applyFont="1" applyAlignment="1">
      <alignment horizontal="center" vertical="center"/>
    </xf>
    <xf numFmtId="0" fontId="23" fillId="0" borderId="0" xfId="0" applyFont="1" applyBorder="1" applyAlignment="1">
      <alignment horizontal="center" vertical="center"/>
    </xf>
    <xf numFmtId="0" fontId="11" fillId="0" borderId="0" xfId="0" applyFont="1" applyAlignment="1">
      <alignment horizontal="left"/>
    </xf>
    <xf numFmtId="0" fontId="14" fillId="0" borderId="0" xfId="0" applyFont="1" applyAlignment="1">
      <alignment horizontal="center"/>
    </xf>
    <xf numFmtId="0" fontId="3" fillId="0" borderId="46" xfId="0" applyFont="1" applyBorder="1" applyAlignment="1">
      <alignment horizontal="center" vertical="center"/>
    </xf>
    <xf numFmtId="0" fontId="3" fillId="0" borderId="49" xfId="0" applyFont="1" applyBorder="1" applyAlignment="1">
      <alignment horizontal="center" vertical="center"/>
    </xf>
    <xf numFmtId="0" fontId="3" fillId="0" borderId="29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19" fillId="0" borderId="42" xfId="0" applyFont="1" applyBorder="1" applyAlignment="1">
      <alignment horizontal="center" vertical="center" wrapText="1"/>
    </xf>
    <xf numFmtId="0" fontId="19" fillId="0" borderId="39" xfId="0" applyFont="1" applyBorder="1" applyAlignment="1">
      <alignment horizontal="center" vertical="center" wrapText="1"/>
    </xf>
    <xf numFmtId="0" fontId="19" fillId="0" borderId="43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4" fillId="0" borderId="17" xfId="0" applyFont="1" applyBorder="1" applyAlignment="1">
      <alignment horizontal="center" vertical="center" wrapText="1"/>
    </xf>
    <xf numFmtId="0" fontId="14" fillId="0" borderId="6" xfId="0" applyFont="1" applyBorder="1" applyAlignment="1">
      <alignment horizontal="center" vertical="center" wrapText="1"/>
    </xf>
    <xf numFmtId="0" fontId="14" fillId="0" borderId="16" xfId="0" applyFont="1" applyBorder="1" applyAlignment="1">
      <alignment horizontal="center" vertical="center"/>
    </xf>
    <xf numFmtId="0" fontId="14" fillId="0" borderId="30" xfId="0" applyFont="1" applyBorder="1" applyAlignment="1">
      <alignment horizontal="center" vertical="center"/>
    </xf>
    <xf numFmtId="0" fontId="14" fillId="0" borderId="0" xfId="0" applyFont="1" applyBorder="1" applyAlignment="1">
      <alignment horizontal="center" vertical="center"/>
    </xf>
    <xf numFmtId="0" fontId="14" fillId="0" borderId="53" xfId="0" applyFont="1" applyBorder="1" applyAlignment="1">
      <alignment horizontal="center" vertical="center"/>
    </xf>
    <xf numFmtId="0" fontId="14" fillId="0" borderId="58" xfId="0" applyFont="1" applyBorder="1" applyAlignment="1">
      <alignment horizontal="center" vertical="center"/>
    </xf>
    <xf numFmtId="0" fontId="14" fillId="0" borderId="59" xfId="0" applyFont="1" applyBorder="1" applyAlignment="1">
      <alignment horizontal="center" vertical="center"/>
    </xf>
    <xf numFmtId="0" fontId="14" fillId="0" borderId="15" xfId="0" applyFont="1" applyBorder="1" applyAlignment="1">
      <alignment horizontal="center" vertical="center"/>
    </xf>
    <xf numFmtId="0" fontId="14" fillId="0" borderId="70" xfId="0" applyFont="1" applyBorder="1" applyAlignment="1">
      <alignment horizontal="center" vertical="center"/>
    </xf>
    <xf numFmtId="0" fontId="14" fillId="0" borderId="48" xfId="0" applyFont="1" applyBorder="1" applyAlignment="1">
      <alignment horizontal="center" vertical="center"/>
    </xf>
    <xf numFmtId="0" fontId="14" fillId="0" borderId="52" xfId="0" applyFont="1" applyBorder="1" applyAlignment="1">
      <alignment horizontal="center" vertical="center"/>
    </xf>
    <xf numFmtId="0" fontId="14" fillId="0" borderId="57" xfId="0" applyFont="1" applyBorder="1" applyAlignment="1">
      <alignment horizontal="center" vertical="center"/>
    </xf>
    <xf numFmtId="0" fontId="19" fillId="0" borderId="67" xfId="0" applyFont="1" applyBorder="1" applyAlignment="1">
      <alignment horizontal="left"/>
    </xf>
    <xf numFmtId="0" fontId="19" fillId="0" borderId="18" xfId="0" applyFont="1" applyBorder="1" applyAlignment="1">
      <alignment horizontal="left"/>
    </xf>
    <xf numFmtId="0" fontId="19" fillId="0" borderId="71" xfId="0" applyFont="1" applyBorder="1" applyAlignment="1">
      <alignment horizontal="left"/>
    </xf>
    <xf numFmtId="0" fontId="19" fillId="0" borderId="72" xfId="0" applyFont="1" applyBorder="1" applyAlignment="1">
      <alignment horizontal="left"/>
    </xf>
    <xf numFmtId="0" fontId="14" fillId="0" borderId="31" xfId="0" applyFont="1" applyBorder="1" applyAlignment="1">
      <alignment horizontal="center" vertical="center"/>
    </xf>
    <xf numFmtId="0" fontId="14" fillId="0" borderId="73" xfId="0" applyFont="1" applyBorder="1" applyAlignment="1">
      <alignment horizontal="left"/>
    </xf>
    <xf numFmtId="0" fontId="14" fillId="0" borderId="32" xfId="0" applyFont="1" applyBorder="1" applyAlignment="1">
      <alignment horizontal="left"/>
    </xf>
    <xf numFmtId="0" fontId="19" fillId="0" borderId="73" xfId="0" applyFont="1" applyBorder="1" applyAlignment="1">
      <alignment horizontal="left"/>
    </xf>
    <xf numFmtId="0" fontId="19" fillId="0" borderId="32" xfId="0" applyFont="1" applyBorder="1" applyAlignment="1">
      <alignment horizontal="left"/>
    </xf>
    <xf numFmtId="0" fontId="3" fillId="0" borderId="52" xfId="0" applyFont="1" applyBorder="1" applyAlignment="1">
      <alignment horizontal="left"/>
    </xf>
    <xf numFmtId="0" fontId="3" fillId="0" borderId="0" xfId="0" applyFont="1" applyAlignment="1">
      <alignment horizontal="left"/>
    </xf>
    <xf numFmtId="0" fontId="19" fillId="0" borderId="52" xfId="0" applyFont="1" applyBorder="1" applyAlignment="1">
      <alignment horizontal="left"/>
    </xf>
    <xf numFmtId="0" fontId="19" fillId="0" borderId="0" xfId="0" applyFont="1" applyAlignment="1">
      <alignment horizontal="left"/>
    </xf>
    <xf numFmtId="0" fontId="14" fillId="0" borderId="74" xfId="0" applyFont="1" applyBorder="1" applyAlignment="1">
      <alignment horizontal="center" vertical="center"/>
    </xf>
    <xf numFmtId="0" fontId="14" fillId="0" borderId="5" xfId="0" applyFont="1" applyBorder="1" applyAlignment="1">
      <alignment horizontal="center" vertical="center" wrapText="1"/>
    </xf>
    <xf numFmtId="0" fontId="14" fillId="0" borderId="31" xfId="0" applyFont="1" applyBorder="1" applyAlignment="1">
      <alignment horizontal="center" vertical="center" wrapText="1"/>
    </xf>
    <xf numFmtId="0" fontId="14" fillId="0" borderId="55" xfId="0" applyFont="1" applyBorder="1" applyAlignment="1">
      <alignment horizontal="center" vertical="center" wrapText="1"/>
    </xf>
    <xf numFmtId="0" fontId="19" fillId="0" borderId="67" xfId="0" applyFont="1" applyBorder="1" applyAlignment="1">
      <alignment horizontal="center"/>
    </xf>
    <xf numFmtId="0" fontId="19" fillId="0" borderId="18" xfId="0" applyFont="1" applyBorder="1" applyAlignment="1">
      <alignment horizontal="center"/>
    </xf>
    <xf numFmtId="0" fontId="19" fillId="0" borderId="12" xfId="0" applyFont="1" applyBorder="1" applyAlignment="1">
      <alignment horizontal="center"/>
    </xf>
  </cellXfs>
  <cellStyles count="3">
    <cellStyle name="Normal" xfId="0" builtinId="0"/>
    <cellStyle name="Normal 2" xfId="1"/>
    <cellStyle name="Normal 22" xfId="2"/>
  </cellStyles>
  <dxfs count="62"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</dxfs>
  <tableStyles count="0" defaultTableStyle="TableStyleMedium2" defaultPivotStyle="PivotStyleLight16"/>
  <colors>
    <mruColors>
      <color rgb="FFFFABAB"/>
      <color rgb="FFFF898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3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8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_rels/drawing2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38100</xdr:colOff>
      <xdr:row>0</xdr:row>
      <xdr:rowOff>38102</xdr:rowOff>
    </xdr:from>
    <xdr:to>
      <xdr:col>9</xdr:col>
      <xdr:colOff>104776</xdr:colOff>
      <xdr:row>2</xdr:row>
      <xdr:rowOff>142875</xdr:rowOff>
    </xdr:to>
    <xdr:pic>
      <xdr:nvPicPr>
        <xdr:cNvPr id="2" name="Picture 1"/>
        <xdr:cNvPicPr/>
      </xdr:nvPicPr>
      <xdr:blipFill>
        <a:blip xmlns:r="http://schemas.openxmlformats.org/officeDocument/2006/relationships" r:embed="rId1">
          <a:duotone>
            <a:schemeClr val="bg2">
              <a:shade val="45000"/>
              <a:satMod val="135000"/>
            </a:schemeClr>
            <a:prstClr val="white"/>
          </a:duotone>
        </a:blip>
        <a:srcRect/>
        <a:stretch>
          <a:fillRect/>
        </a:stretch>
      </xdr:blipFill>
      <xdr:spPr bwMode="auto">
        <a:xfrm>
          <a:off x="2647950" y="38102"/>
          <a:ext cx="428626" cy="428623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5</xdr:col>
      <xdr:colOff>95250</xdr:colOff>
      <xdr:row>3</xdr:row>
      <xdr:rowOff>57150</xdr:rowOff>
    </xdr:from>
    <xdr:to>
      <xdr:col>39</xdr:col>
      <xdr:colOff>152400</xdr:colOff>
      <xdr:row>3</xdr:row>
      <xdr:rowOff>57150</xdr:rowOff>
    </xdr:to>
    <xdr:cxnSp macro="">
      <xdr:nvCxnSpPr>
        <xdr:cNvPr id="3" name="Straight Connector 2"/>
        <xdr:cNvCxnSpPr/>
      </xdr:nvCxnSpPr>
      <xdr:spPr>
        <a:xfrm>
          <a:off x="2343150" y="542925"/>
          <a:ext cx="6210300" cy="0"/>
        </a:xfrm>
        <a:prstGeom prst="line">
          <a:avLst/>
        </a:prstGeom>
        <a:ln w="22225"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116417</xdr:colOff>
      <xdr:row>104</xdr:row>
      <xdr:rowOff>32202</xdr:rowOff>
    </xdr:from>
    <xdr:to>
      <xdr:col>3</xdr:col>
      <xdr:colOff>203505</xdr:colOff>
      <xdr:row>104</xdr:row>
      <xdr:rowOff>137281</xdr:rowOff>
    </xdr:to>
    <xdr:sp macro="" textlink="">
      <xdr:nvSpPr>
        <xdr:cNvPr id="2" name="Oval 1"/>
        <xdr:cNvSpPr/>
      </xdr:nvSpPr>
      <xdr:spPr>
        <a:xfrm>
          <a:off x="2269067" y="1952987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105833</xdr:colOff>
      <xdr:row>103</xdr:row>
      <xdr:rowOff>42784</xdr:rowOff>
    </xdr:from>
    <xdr:to>
      <xdr:col>3</xdr:col>
      <xdr:colOff>192921</xdr:colOff>
      <xdr:row>103</xdr:row>
      <xdr:rowOff>147863</xdr:rowOff>
    </xdr:to>
    <xdr:sp macro="" textlink="">
      <xdr:nvSpPr>
        <xdr:cNvPr id="3" name="Oval 2"/>
        <xdr:cNvSpPr/>
      </xdr:nvSpPr>
      <xdr:spPr>
        <a:xfrm>
          <a:off x="2258483" y="1934995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116416</xdr:colOff>
      <xdr:row>105</xdr:row>
      <xdr:rowOff>26947</xdr:rowOff>
    </xdr:from>
    <xdr:to>
      <xdr:col>3</xdr:col>
      <xdr:colOff>203504</xdr:colOff>
      <xdr:row>105</xdr:row>
      <xdr:rowOff>142534</xdr:rowOff>
    </xdr:to>
    <xdr:sp macro="" textlink="">
      <xdr:nvSpPr>
        <xdr:cNvPr id="4" name="Oval 3"/>
        <xdr:cNvSpPr/>
      </xdr:nvSpPr>
      <xdr:spPr>
        <a:xfrm>
          <a:off x="2269066" y="19715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114</xdr:row>
      <xdr:rowOff>21617</xdr:rowOff>
    </xdr:from>
    <xdr:to>
      <xdr:col>3</xdr:col>
      <xdr:colOff>203505</xdr:colOff>
      <xdr:row>114</xdr:row>
      <xdr:rowOff>126696</xdr:rowOff>
    </xdr:to>
    <xdr:sp macro="" textlink="">
      <xdr:nvSpPr>
        <xdr:cNvPr id="5" name="Oval 4"/>
        <xdr:cNvSpPr/>
      </xdr:nvSpPr>
      <xdr:spPr>
        <a:xfrm>
          <a:off x="2269067" y="21424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95251</xdr:colOff>
      <xdr:row>109</xdr:row>
      <xdr:rowOff>26947</xdr:rowOff>
    </xdr:from>
    <xdr:to>
      <xdr:col>3</xdr:col>
      <xdr:colOff>182339</xdr:colOff>
      <xdr:row>109</xdr:row>
      <xdr:rowOff>142534</xdr:rowOff>
    </xdr:to>
    <xdr:sp macro="" textlink="">
      <xdr:nvSpPr>
        <xdr:cNvPr id="6" name="Oval 5"/>
        <xdr:cNvSpPr/>
      </xdr:nvSpPr>
      <xdr:spPr>
        <a:xfrm>
          <a:off x="2247901" y="20477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84666</xdr:colOff>
      <xdr:row>103</xdr:row>
      <xdr:rowOff>42332</xdr:rowOff>
    </xdr:from>
    <xdr:to>
      <xdr:col>8</xdr:col>
      <xdr:colOff>171754</xdr:colOff>
      <xdr:row>103</xdr:row>
      <xdr:rowOff>147411</xdr:rowOff>
    </xdr:to>
    <xdr:sp macro="" textlink="">
      <xdr:nvSpPr>
        <xdr:cNvPr id="7" name="Oval 6"/>
        <xdr:cNvSpPr/>
      </xdr:nvSpPr>
      <xdr:spPr>
        <a:xfrm>
          <a:off x="3513666" y="1934950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114</xdr:row>
      <xdr:rowOff>21167</xdr:rowOff>
    </xdr:from>
    <xdr:to>
      <xdr:col>8</xdr:col>
      <xdr:colOff>182338</xdr:colOff>
      <xdr:row>114</xdr:row>
      <xdr:rowOff>126246</xdr:rowOff>
    </xdr:to>
    <xdr:sp macro="" textlink="">
      <xdr:nvSpPr>
        <xdr:cNvPr id="8" name="Oval 7"/>
        <xdr:cNvSpPr/>
      </xdr:nvSpPr>
      <xdr:spPr>
        <a:xfrm>
          <a:off x="3524250" y="214238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95249</xdr:colOff>
      <xdr:row>121</xdr:row>
      <xdr:rowOff>21167</xdr:rowOff>
    </xdr:from>
    <xdr:to>
      <xdr:col>3</xdr:col>
      <xdr:colOff>182337</xdr:colOff>
      <xdr:row>121</xdr:row>
      <xdr:rowOff>126246</xdr:rowOff>
    </xdr:to>
    <xdr:sp macro="" textlink="">
      <xdr:nvSpPr>
        <xdr:cNvPr id="9" name="Oval 8"/>
        <xdr:cNvSpPr/>
      </xdr:nvSpPr>
      <xdr:spPr>
        <a:xfrm>
          <a:off x="2247899" y="22757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95250</xdr:colOff>
      <xdr:row>122</xdr:row>
      <xdr:rowOff>42334</xdr:rowOff>
    </xdr:from>
    <xdr:to>
      <xdr:col>3</xdr:col>
      <xdr:colOff>182338</xdr:colOff>
      <xdr:row>122</xdr:row>
      <xdr:rowOff>147413</xdr:rowOff>
    </xdr:to>
    <xdr:sp macro="" textlink="">
      <xdr:nvSpPr>
        <xdr:cNvPr id="10" name="Oval 9"/>
        <xdr:cNvSpPr/>
      </xdr:nvSpPr>
      <xdr:spPr>
        <a:xfrm>
          <a:off x="2247900" y="22969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106</xdr:row>
      <xdr:rowOff>32202</xdr:rowOff>
    </xdr:from>
    <xdr:to>
      <xdr:col>3</xdr:col>
      <xdr:colOff>203505</xdr:colOff>
      <xdr:row>106</xdr:row>
      <xdr:rowOff>137281</xdr:rowOff>
    </xdr:to>
    <xdr:sp macro="" textlink="">
      <xdr:nvSpPr>
        <xdr:cNvPr id="11" name="Oval 10"/>
        <xdr:cNvSpPr/>
      </xdr:nvSpPr>
      <xdr:spPr>
        <a:xfrm>
          <a:off x="2269067" y="1991087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105833</xdr:colOff>
      <xdr:row>105</xdr:row>
      <xdr:rowOff>42784</xdr:rowOff>
    </xdr:from>
    <xdr:to>
      <xdr:col>3</xdr:col>
      <xdr:colOff>192921</xdr:colOff>
      <xdr:row>105</xdr:row>
      <xdr:rowOff>147863</xdr:rowOff>
    </xdr:to>
    <xdr:sp macro="" textlink="">
      <xdr:nvSpPr>
        <xdr:cNvPr id="12" name="Oval 11"/>
        <xdr:cNvSpPr/>
      </xdr:nvSpPr>
      <xdr:spPr>
        <a:xfrm>
          <a:off x="2258483" y="1973095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116416</xdr:colOff>
      <xdr:row>107</xdr:row>
      <xdr:rowOff>26947</xdr:rowOff>
    </xdr:from>
    <xdr:to>
      <xdr:col>3</xdr:col>
      <xdr:colOff>203504</xdr:colOff>
      <xdr:row>107</xdr:row>
      <xdr:rowOff>142534</xdr:rowOff>
    </xdr:to>
    <xdr:sp macro="" textlink="">
      <xdr:nvSpPr>
        <xdr:cNvPr id="13" name="Oval 12"/>
        <xdr:cNvSpPr/>
      </xdr:nvSpPr>
      <xdr:spPr>
        <a:xfrm>
          <a:off x="2269066" y="20096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116</xdr:row>
      <xdr:rowOff>21617</xdr:rowOff>
    </xdr:from>
    <xdr:to>
      <xdr:col>3</xdr:col>
      <xdr:colOff>203505</xdr:colOff>
      <xdr:row>116</xdr:row>
      <xdr:rowOff>126696</xdr:rowOff>
    </xdr:to>
    <xdr:sp macro="" textlink="">
      <xdr:nvSpPr>
        <xdr:cNvPr id="14" name="Oval 13"/>
        <xdr:cNvSpPr/>
      </xdr:nvSpPr>
      <xdr:spPr>
        <a:xfrm>
          <a:off x="2269067" y="21805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95251</xdr:colOff>
      <xdr:row>111</xdr:row>
      <xdr:rowOff>26947</xdr:rowOff>
    </xdr:from>
    <xdr:to>
      <xdr:col>3</xdr:col>
      <xdr:colOff>182339</xdr:colOff>
      <xdr:row>111</xdr:row>
      <xdr:rowOff>142534</xdr:rowOff>
    </xdr:to>
    <xdr:sp macro="" textlink="">
      <xdr:nvSpPr>
        <xdr:cNvPr id="15" name="Oval 14"/>
        <xdr:cNvSpPr/>
      </xdr:nvSpPr>
      <xdr:spPr>
        <a:xfrm>
          <a:off x="2247901" y="20858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84666</xdr:colOff>
      <xdr:row>105</xdr:row>
      <xdr:rowOff>42332</xdr:rowOff>
    </xdr:from>
    <xdr:to>
      <xdr:col>8</xdr:col>
      <xdr:colOff>171754</xdr:colOff>
      <xdr:row>105</xdr:row>
      <xdr:rowOff>147411</xdr:rowOff>
    </xdr:to>
    <xdr:sp macro="" textlink="">
      <xdr:nvSpPr>
        <xdr:cNvPr id="16" name="Oval 15"/>
        <xdr:cNvSpPr/>
      </xdr:nvSpPr>
      <xdr:spPr>
        <a:xfrm>
          <a:off x="3513666" y="1973050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116</xdr:row>
      <xdr:rowOff>21167</xdr:rowOff>
    </xdr:from>
    <xdr:to>
      <xdr:col>8</xdr:col>
      <xdr:colOff>182338</xdr:colOff>
      <xdr:row>116</xdr:row>
      <xdr:rowOff>126246</xdr:rowOff>
    </xdr:to>
    <xdr:sp macro="" textlink="">
      <xdr:nvSpPr>
        <xdr:cNvPr id="17" name="Oval 16"/>
        <xdr:cNvSpPr/>
      </xdr:nvSpPr>
      <xdr:spPr>
        <a:xfrm>
          <a:off x="3524250" y="218048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95249</xdr:colOff>
      <xdr:row>123</xdr:row>
      <xdr:rowOff>21167</xdr:rowOff>
    </xdr:from>
    <xdr:to>
      <xdr:col>3</xdr:col>
      <xdr:colOff>182337</xdr:colOff>
      <xdr:row>123</xdr:row>
      <xdr:rowOff>126246</xdr:rowOff>
    </xdr:to>
    <xdr:sp macro="" textlink="">
      <xdr:nvSpPr>
        <xdr:cNvPr id="18" name="Oval 17"/>
        <xdr:cNvSpPr/>
      </xdr:nvSpPr>
      <xdr:spPr>
        <a:xfrm>
          <a:off x="2247899" y="23138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95250</xdr:colOff>
      <xdr:row>124</xdr:row>
      <xdr:rowOff>42334</xdr:rowOff>
    </xdr:from>
    <xdr:to>
      <xdr:col>3</xdr:col>
      <xdr:colOff>182338</xdr:colOff>
      <xdr:row>124</xdr:row>
      <xdr:rowOff>147413</xdr:rowOff>
    </xdr:to>
    <xdr:sp macro="" textlink="">
      <xdr:nvSpPr>
        <xdr:cNvPr id="19" name="Oval 18"/>
        <xdr:cNvSpPr/>
      </xdr:nvSpPr>
      <xdr:spPr>
        <a:xfrm>
          <a:off x="2247900" y="23350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104</xdr:row>
      <xdr:rowOff>32202</xdr:rowOff>
    </xdr:from>
    <xdr:to>
      <xdr:col>3</xdr:col>
      <xdr:colOff>203505</xdr:colOff>
      <xdr:row>104</xdr:row>
      <xdr:rowOff>137281</xdr:rowOff>
    </xdr:to>
    <xdr:sp macro="" textlink="">
      <xdr:nvSpPr>
        <xdr:cNvPr id="20" name="Oval 19"/>
        <xdr:cNvSpPr/>
      </xdr:nvSpPr>
      <xdr:spPr>
        <a:xfrm>
          <a:off x="2269067" y="1952987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105833</xdr:colOff>
      <xdr:row>103</xdr:row>
      <xdr:rowOff>42784</xdr:rowOff>
    </xdr:from>
    <xdr:to>
      <xdr:col>3</xdr:col>
      <xdr:colOff>192921</xdr:colOff>
      <xdr:row>103</xdr:row>
      <xdr:rowOff>147863</xdr:rowOff>
    </xdr:to>
    <xdr:sp macro="" textlink="">
      <xdr:nvSpPr>
        <xdr:cNvPr id="21" name="Oval 20"/>
        <xdr:cNvSpPr/>
      </xdr:nvSpPr>
      <xdr:spPr>
        <a:xfrm>
          <a:off x="2258483" y="1934995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116416</xdr:colOff>
      <xdr:row>105</xdr:row>
      <xdr:rowOff>26947</xdr:rowOff>
    </xdr:from>
    <xdr:to>
      <xdr:col>3</xdr:col>
      <xdr:colOff>203504</xdr:colOff>
      <xdr:row>105</xdr:row>
      <xdr:rowOff>142534</xdr:rowOff>
    </xdr:to>
    <xdr:sp macro="" textlink="">
      <xdr:nvSpPr>
        <xdr:cNvPr id="22" name="Oval 21"/>
        <xdr:cNvSpPr/>
      </xdr:nvSpPr>
      <xdr:spPr>
        <a:xfrm>
          <a:off x="2269066" y="19715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114</xdr:row>
      <xdr:rowOff>21617</xdr:rowOff>
    </xdr:from>
    <xdr:to>
      <xdr:col>3</xdr:col>
      <xdr:colOff>203505</xdr:colOff>
      <xdr:row>114</xdr:row>
      <xdr:rowOff>126696</xdr:rowOff>
    </xdr:to>
    <xdr:sp macro="" textlink="">
      <xdr:nvSpPr>
        <xdr:cNvPr id="23" name="Oval 22"/>
        <xdr:cNvSpPr/>
      </xdr:nvSpPr>
      <xdr:spPr>
        <a:xfrm>
          <a:off x="2269067" y="21424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95251</xdr:colOff>
      <xdr:row>109</xdr:row>
      <xdr:rowOff>26947</xdr:rowOff>
    </xdr:from>
    <xdr:to>
      <xdr:col>3</xdr:col>
      <xdr:colOff>182339</xdr:colOff>
      <xdr:row>109</xdr:row>
      <xdr:rowOff>142534</xdr:rowOff>
    </xdr:to>
    <xdr:sp macro="" textlink="">
      <xdr:nvSpPr>
        <xdr:cNvPr id="24" name="Oval 23"/>
        <xdr:cNvSpPr/>
      </xdr:nvSpPr>
      <xdr:spPr>
        <a:xfrm>
          <a:off x="2247901" y="20477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84666</xdr:colOff>
      <xdr:row>103</xdr:row>
      <xdr:rowOff>42332</xdr:rowOff>
    </xdr:from>
    <xdr:to>
      <xdr:col>8</xdr:col>
      <xdr:colOff>171754</xdr:colOff>
      <xdr:row>103</xdr:row>
      <xdr:rowOff>147411</xdr:rowOff>
    </xdr:to>
    <xdr:sp macro="" textlink="">
      <xdr:nvSpPr>
        <xdr:cNvPr id="25" name="Oval 24"/>
        <xdr:cNvSpPr/>
      </xdr:nvSpPr>
      <xdr:spPr>
        <a:xfrm>
          <a:off x="3513666" y="1934950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114</xdr:row>
      <xdr:rowOff>21167</xdr:rowOff>
    </xdr:from>
    <xdr:to>
      <xdr:col>8</xdr:col>
      <xdr:colOff>182338</xdr:colOff>
      <xdr:row>114</xdr:row>
      <xdr:rowOff>126246</xdr:rowOff>
    </xdr:to>
    <xdr:sp macro="" textlink="">
      <xdr:nvSpPr>
        <xdr:cNvPr id="26" name="Oval 25"/>
        <xdr:cNvSpPr/>
      </xdr:nvSpPr>
      <xdr:spPr>
        <a:xfrm>
          <a:off x="3524250" y="214238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95249</xdr:colOff>
      <xdr:row>121</xdr:row>
      <xdr:rowOff>21167</xdr:rowOff>
    </xdr:from>
    <xdr:to>
      <xdr:col>3</xdr:col>
      <xdr:colOff>182337</xdr:colOff>
      <xdr:row>121</xdr:row>
      <xdr:rowOff>126246</xdr:rowOff>
    </xdr:to>
    <xdr:sp macro="" textlink="">
      <xdr:nvSpPr>
        <xdr:cNvPr id="27" name="Oval 26"/>
        <xdr:cNvSpPr/>
      </xdr:nvSpPr>
      <xdr:spPr>
        <a:xfrm>
          <a:off x="2247899" y="22757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95250</xdr:colOff>
      <xdr:row>122</xdr:row>
      <xdr:rowOff>42334</xdr:rowOff>
    </xdr:from>
    <xdr:to>
      <xdr:col>3</xdr:col>
      <xdr:colOff>182338</xdr:colOff>
      <xdr:row>122</xdr:row>
      <xdr:rowOff>147413</xdr:rowOff>
    </xdr:to>
    <xdr:sp macro="" textlink="">
      <xdr:nvSpPr>
        <xdr:cNvPr id="28" name="Oval 27"/>
        <xdr:cNvSpPr/>
      </xdr:nvSpPr>
      <xdr:spPr>
        <a:xfrm>
          <a:off x="2247900" y="22969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106</xdr:row>
      <xdr:rowOff>32202</xdr:rowOff>
    </xdr:from>
    <xdr:to>
      <xdr:col>3</xdr:col>
      <xdr:colOff>203505</xdr:colOff>
      <xdr:row>106</xdr:row>
      <xdr:rowOff>137281</xdr:rowOff>
    </xdr:to>
    <xdr:sp macro="" textlink="">
      <xdr:nvSpPr>
        <xdr:cNvPr id="29" name="Oval 28"/>
        <xdr:cNvSpPr/>
      </xdr:nvSpPr>
      <xdr:spPr>
        <a:xfrm>
          <a:off x="2269067" y="1991087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105833</xdr:colOff>
      <xdr:row>105</xdr:row>
      <xdr:rowOff>42784</xdr:rowOff>
    </xdr:from>
    <xdr:to>
      <xdr:col>3</xdr:col>
      <xdr:colOff>192921</xdr:colOff>
      <xdr:row>105</xdr:row>
      <xdr:rowOff>147863</xdr:rowOff>
    </xdr:to>
    <xdr:sp macro="" textlink="">
      <xdr:nvSpPr>
        <xdr:cNvPr id="30" name="Oval 29"/>
        <xdr:cNvSpPr/>
      </xdr:nvSpPr>
      <xdr:spPr>
        <a:xfrm>
          <a:off x="2258483" y="1973095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116416</xdr:colOff>
      <xdr:row>107</xdr:row>
      <xdr:rowOff>26947</xdr:rowOff>
    </xdr:from>
    <xdr:to>
      <xdr:col>3</xdr:col>
      <xdr:colOff>203504</xdr:colOff>
      <xdr:row>107</xdr:row>
      <xdr:rowOff>142534</xdr:rowOff>
    </xdr:to>
    <xdr:sp macro="" textlink="">
      <xdr:nvSpPr>
        <xdr:cNvPr id="31" name="Oval 30"/>
        <xdr:cNvSpPr/>
      </xdr:nvSpPr>
      <xdr:spPr>
        <a:xfrm>
          <a:off x="2269066" y="20096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116</xdr:row>
      <xdr:rowOff>21617</xdr:rowOff>
    </xdr:from>
    <xdr:to>
      <xdr:col>3</xdr:col>
      <xdr:colOff>203505</xdr:colOff>
      <xdr:row>116</xdr:row>
      <xdr:rowOff>126696</xdr:rowOff>
    </xdr:to>
    <xdr:sp macro="" textlink="">
      <xdr:nvSpPr>
        <xdr:cNvPr id="32" name="Oval 31"/>
        <xdr:cNvSpPr/>
      </xdr:nvSpPr>
      <xdr:spPr>
        <a:xfrm>
          <a:off x="2269067" y="21805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95251</xdr:colOff>
      <xdr:row>111</xdr:row>
      <xdr:rowOff>26947</xdr:rowOff>
    </xdr:from>
    <xdr:to>
      <xdr:col>3</xdr:col>
      <xdr:colOff>182339</xdr:colOff>
      <xdr:row>111</xdr:row>
      <xdr:rowOff>142534</xdr:rowOff>
    </xdr:to>
    <xdr:sp macro="" textlink="">
      <xdr:nvSpPr>
        <xdr:cNvPr id="33" name="Oval 32"/>
        <xdr:cNvSpPr/>
      </xdr:nvSpPr>
      <xdr:spPr>
        <a:xfrm>
          <a:off x="2247901" y="20858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84666</xdr:colOff>
      <xdr:row>105</xdr:row>
      <xdr:rowOff>42332</xdr:rowOff>
    </xdr:from>
    <xdr:to>
      <xdr:col>8</xdr:col>
      <xdr:colOff>171754</xdr:colOff>
      <xdr:row>105</xdr:row>
      <xdr:rowOff>147411</xdr:rowOff>
    </xdr:to>
    <xdr:sp macro="" textlink="">
      <xdr:nvSpPr>
        <xdr:cNvPr id="34" name="Oval 33"/>
        <xdr:cNvSpPr/>
      </xdr:nvSpPr>
      <xdr:spPr>
        <a:xfrm>
          <a:off x="3513666" y="1973050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116</xdr:row>
      <xdr:rowOff>21167</xdr:rowOff>
    </xdr:from>
    <xdr:to>
      <xdr:col>8</xdr:col>
      <xdr:colOff>182338</xdr:colOff>
      <xdr:row>116</xdr:row>
      <xdr:rowOff>126246</xdr:rowOff>
    </xdr:to>
    <xdr:sp macro="" textlink="">
      <xdr:nvSpPr>
        <xdr:cNvPr id="35" name="Oval 34"/>
        <xdr:cNvSpPr/>
      </xdr:nvSpPr>
      <xdr:spPr>
        <a:xfrm>
          <a:off x="3524250" y="218048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95249</xdr:colOff>
      <xdr:row>123</xdr:row>
      <xdr:rowOff>21167</xdr:rowOff>
    </xdr:from>
    <xdr:to>
      <xdr:col>3</xdr:col>
      <xdr:colOff>182337</xdr:colOff>
      <xdr:row>123</xdr:row>
      <xdr:rowOff>126246</xdr:rowOff>
    </xdr:to>
    <xdr:sp macro="" textlink="">
      <xdr:nvSpPr>
        <xdr:cNvPr id="36" name="Oval 35"/>
        <xdr:cNvSpPr/>
      </xdr:nvSpPr>
      <xdr:spPr>
        <a:xfrm>
          <a:off x="2247899" y="23138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95250</xdr:colOff>
      <xdr:row>124</xdr:row>
      <xdr:rowOff>42334</xdr:rowOff>
    </xdr:from>
    <xdr:to>
      <xdr:col>3</xdr:col>
      <xdr:colOff>182338</xdr:colOff>
      <xdr:row>124</xdr:row>
      <xdr:rowOff>147413</xdr:rowOff>
    </xdr:to>
    <xdr:sp macro="" textlink="">
      <xdr:nvSpPr>
        <xdr:cNvPr id="37" name="Oval 36"/>
        <xdr:cNvSpPr/>
      </xdr:nvSpPr>
      <xdr:spPr>
        <a:xfrm>
          <a:off x="2247900" y="23350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104</xdr:row>
      <xdr:rowOff>32202</xdr:rowOff>
    </xdr:from>
    <xdr:to>
      <xdr:col>3</xdr:col>
      <xdr:colOff>203505</xdr:colOff>
      <xdr:row>104</xdr:row>
      <xdr:rowOff>137281</xdr:rowOff>
    </xdr:to>
    <xdr:sp macro="" textlink="">
      <xdr:nvSpPr>
        <xdr:cNvPr id="38" name="Oval 37"/>
        <xdr:cNvSpPr/>
      </xdr:nvSpPr>
      <xdr:spPr>
        <a:xfrm>
          <a:off x="2269067" y="1952987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105833</xdr:colOff>
      <xdr:row>103</xdr:row>
      <xdr:rowOff>42784</xdr:rowOff>
    </xdr:from>
    <xdr:to>
      <xdr:col>3</xdr:col>
      <xdr:colOff>192921</xdr:colOff>
      <xdr:row>103</xdr:row>
      <xdr:rowOff>147863</xdr:rowOff>
    </xdr:to>
    <xdr:sp macro="" textlink="">
      <xdr:nvSpPr>
        <xdr:cNvPr id="39" name="Oval 38"/>
        <xdr:cNvSpPr/>
      </xdr:nvSpPr>
      <xdr:spPr>
        <a:xfrm>
          <a:off x="2258483" y="1934995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116416</xdr:colOff>
      <xdr:row>105</xdr:row>
      <xdr:rowOff>26947</xdr:rowOff>
    </xdr:from>
    <xdr:to>
      <xdr:col>3</xdr:col>
      <xdr:colOff>203504</xdr:colOff>
      <xdr:row>105</xdr:row>
      <xdr:rowOff>142534</xdr:rowOff>
    </xdr:to>
    <xdr:sp macro="" textlink="">
      <xdr:nvSpPr>
        <xdr:cNvPr id="40" name="Oval 39"/>
        <xdr:cNvSpPr/>
      </xdr:nvSpPr>
      <xdr:spPr>
        <a:xfrm>
          <a:off x="2269066" y="19715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114</xdr:row>
      <xdr:rowOff>21617</xdr:rowOff>
    </xdr:from>
    <xdr:to>
      <xdr:col>3</xdr:col>
      <xdr:colOff>203505</xdr:colOff>
      <xdr:row>114</xdr:row>
      <xdr:rowOff>126696</xdr:rowOff>
    </xdr:to>
    <xdr:sp macro="" textlink="">
      <xdr:nvSpPr>
        <xdr:cNvPr id="41" name="Oval 40"/>
        <xdr:cNvSpPr/>
      </xdr:nvSpPr>
      <xdr:spPr>
        <a:xfrm>
          <a:off x="2269067" y="21424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95251</xdr:colOff>
      <xdr:row>109</xdr:row>
      <xdr:rowOff>26947</xdr:rowOff>
    </xdr:from>
    <xdr:to>
      <xdr:col>3</xdr:col>
      <xdr:colOff>182339</xdr:colOff>
      <xdr:row>109</xdr:row>
      <xdr:rowOff>142534</xdr:rowOff>
    </xdr:to>
    <xdr:sp macro="" textlink="">
      <xdr:nvSpPr>
        <xdr:cNvPr id="42" name="Oval 41"/>
        <xdr:cNvSpPr/>
      </xdr:nvSpPr>
      <xdr:spPr>
        <a:xfrm>
          <a:off x="2247901" y="20477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84666</xdr:colOff>
      <xdr:row>103</xdr:row>
      <xdr:rowOff>42332</xdr:rowOff>
    </xdr:from>
    <xdr:to>
      <xdr:col>8</xdr:col>
      <xdr:colOff>171754</xdr:colOff>
      <xdr:row>103</xdr:row>
      <xdr:rowOff>147411</xdr:rowOff>
    </xdr:to>
    <xdr:sp macro="" textlink="">
      <xdr:nvSpPr>
        <xdr:cNvPr id="43" name="Oval 42"/>
        <xdr:cNvSpPr/>
      </xdr:nvSpPr>
      <xdr:spPr>
        <a:xfrm>
          <a:off x="3513666" y="1934950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114</xdr:row>
      <xdr:rowOff>21167</xdr:rowOff>
    </xdr:from>
    <xdr:to>
      <xdr:col>8</xdr:col>
      <xdr:colOff>182338</xdr:colOff>
      <xdr:row>114</xdr:row>
      <xdr:rowOff>126246</xdr:rowOff>
    </xdr:to>
    <xdr:sp macro="" textlink="">
      <xdr:nvSpPr>
        <xdr:cNvPr id="44" name="Oval 43"/>
        <xdr:cNvSpPr/>
      </xdr:nvSpPr>
      <xdr:spPr>
        <a:xfrm>
          <a:off x="3524250" y="214238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95249</xdr:colOff>
      <xdr:row>121</xdr:row>
      <xdr:rowOff>21167</xdr:rowOff>
    </xdr:from>
    <xdr:to>
      <xdr:col>3</xdr:col>
      <xdr:colOff>182337</xdr:colOff>
      <xdr:row>121</xdr:row>
      <xdr:rowOff>126246</xdr:rowOff>
    </xdr:to>
    <xdr:sp macro="" textlink="">
      <xdr:nvSpPr>
        <xdr:cNvPr id="45" name="Oval 44"/>
        <xdr:cNvSpPr/>
      </xdr:nvSpPr>
      <xdr:spPr>
        <a:xfrm>
          <a:off x="2247899" y="22757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95250</xdr:colOff>
      <xdr:row>122</xdr:row>
      <xdr:rowOff>42334</xdr:rowOff>
    </xdr:from>
    <xdr:to>
      <xdr:col>3</xdr:col>
      <xdr:colOff>182338</xdr:colOff>
      <xdr:row>122</xdr:row>
      <xdr:rowOff>147413</xdr:rowOff>
    </xdr:to>
    <xdr:sp macro="" textlink="">
      <xdr:nvSpPr>
        <xdr:cNvPr id="46" name="Oval 45"/>
        <xdr:cNvSpPr/>
      </xdr:nvSpPr>
      <xdr:spPr>
        <a:xfrm>
          <a:off x="2247900" y="22969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106</xdr:row>
      <xdr:rowOff>32202</xdr:rowOff>
    </xdr:from>
    <xdr:to>
      <xdr:col>3</xdr:col>
      <xdr:colOff>203505</xdr:colOff>
      <xdr:row>106</xdr:row>
      <xdr:rowOff>137281</xdr:rowOff>
    </xdr:to>
    <xdr:sp macro="" textlink="">
      <xdr:nvSpPr>
        <xdr:cNvPr id="47" name="Oval 46"/>
        <xdr:cNvSpPr/>
      </xdr:nvSpPr>
      <xdr:spPr>
        <a:xfrm>
          <a:off x="2269067" y="1991087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105833</xdr:colOff>
      <xdr:row>105</xdr:row>
      <xdr:rowOff>42784</xdr:rowOff>
    </xdr:from>
    <xdr:to>
      <xdr:col>3</xdr:col>
      <xdr:colOff>192921</xdr:colOff>
      <xdr:row>105</xdr:row>
      <xdr:rowOff>147863</xdr:rowOff>
    </xdr:to>
    <xdr:sp macro="" textlink="">
      <xdr:nvSpPr>
        <xdr:cNvPr id="48" name="Oval 47"/>
        <xdr:cNvSpPr/>
      </xdr:nvSpPr>
      <xdr:spPr>
        <a:xfrm>
          <a:off x="2258483" y="1973095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116416</xdr:colOff>
      <xdr:row>107</xdr:row>
      <xdr:rowOff>26947</xdr:rowOff>
    </xdr:from>
    <xdr:to>
      <xdr:col>3</xdr:col>
      <xdr:colOff>203504</xdr:colOff>
      <xdr:row>107</xdr:row>
      <xdr:rowOff>142534</xdr:rowOff>
    </xdr:to>
    <xdr:sp macro="" textlink="">
      <xdr:nvSpPr>
        <xdr:cNvPr id="49" name="Oval 48"/>
        <xdr:cNvSpPr/>
      </xdr:nvSpPr>
      <xdr:spPr>
        <a:xfrm>
          <a:off x="2269066" y="20096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116</xdr:row>
      <xdr:rowOff>21617</xdr:rowOff>
    </xdr:from>
    <xdr:to>
      <xdr:col>3</xdr:col>
      <xdr:colOff>203505</xdr:colOff>
      <xdr:row>116</xdr:row>
      <xdr:rowOff>126696</xdr:rowOff>
    </xdr:to>
    <xdr:sp macro="" textlink="">
      <xdr:nvSpPr>
        <xdr:cNvPr id="50" name="Oval 49"/>
        <xdr:cNvSpPr/>
      </xdr:nvSpPr>
      <xdr:spPr>
        <a:xfrm>
          <a:off x="2269067" y="21805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95251</xdr:colOff>
      <xdr:row>111</xdr:row>
      <xdr:rowOff>26947</xdr:rowOff>
    </xdr:from>
    <xdr:to>
      <xdr:col>3</xdr:col>
      <xdr:colOff>182339</xdr:colOff>
      <xdr:row>111</xdr:row>
      <xdr:rowOff>142534</xdr:rowOff>
    </xdr:to>
    <xdr:sp macro="" textlink="">
      <xdr:nvSpPr>
        <xdr:cNvPr id="51" name="Oval 50"/>
        <xdr:cNvSpPr/>
      </xdr:nvSpPr>
      <xdr:spPr>
        <a:xfrm>
          <a:off x="2247901" y="20858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84666</xdr:colOff>
      <xdr:row>105</xdr:row>
      <xdr:rowOff>42332</xdr:rowOff>
    </xdr:from>
    <xdr:to>
      <xdr:col>8</xdr:col>
      <xdr:colOff>171754</xdr:colOff>
      <xdr:row>105</xdr:row>
      <xdr:rowOff>147411</xdr:rowOff>
    </xdr:to>
    <xdr:sp macro="" textlink="">
      <xdr:nvSpPr>
        <xdr:cNvPr id="52" name="Oval 51"/>
        <xdr:cNvSpPr/>
      </xdr:nvSpPr>
      <xdr:spPr>
        <a:xfrm>
          <a:off x="3513666" y="1973050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116</xdr:row>
      <xdr:rowOff>21167</xdr:rowOff>
    </xdr:from>
    <xdr:to>
      <xdr:col>8</xdr:col>
      <xdr:colOff>182338</xdr:colOff>
      <xdr:row>116</xdr:row>
      <xdr:rowOff>126246</xdr:rowOff>
    </xdr:to>
    <xdr:sp macro="" textlink="">
      <xdr:nvSpPr>
        <xdr:cNvPr id="53" name="Oval 52"/>
        <xdr:cNvSpPr/>
      </xdr:nvSpPr>
      <xdr:spPr>
        <a:xfrm>
          <a:off x="3524250" y="218048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95249</xdr:colOff>
      <xdr:row>123</xdr:row>
      <xdr:rowOff>21167</xdr:rowOff>
    </xdr:from>
    <xdr:to>
      <xdr:col>3</xdr:col>
      <xdr:colOff>182337</xdr:colOff>
      <xdr:row>123</xdr:row>
      <xdr:rowOff>126246</xdr:rowOff>
    </xdr:to>
    <xdr:sp macro="" textlink="">
      <xdr:nvSpPr>
        <xdr:cNvPr id="54" name="Oval 53"/>
        <xdr:cNvSpPr/>
      </xdr:nvSpPr>
      <xdr:spPr>
        <a:xfrm>
          <a:off x="2247899" y="23138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95250</xdr:colOff>
      <xdr:row>124</xdr:row>
      <xdr:rowOff>42334</xdr:rowOff>
    </xdr:from>
    <xdr:to>
      <xdr:col>3</xdr:col>
      <xdr:colOff>182338</xdr:colOff>
      <xdr:row>124</xdr:row>
      <xdr:rowOff>147413</xdr:rowOff>
    </xdr:to>
    <xdr:sp macro="" textlink="">
      <xdr:nvSpPr>
        <xdr:cNvPr id="55" name="Oval 54"/>
        <xdr:cNvSpPr/>
      </xdr:nvSpPr>
      <xdr:spPr>
        <a:xfrm>
          <a:off x="2247900" y="23350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104</xdr:row>
      <xdr:rowOff>32202</xdr:rowOff>
    </xdr:from>
    <xdr:to>
      <xdr:col>3</xdr:col>
      <xdr:colOff>203505</xdr:colOff>
      <xdr:row>104</xdr:row>
      <xdr:rowOff>137281</xdr:rowOff>
    </xdr:to>
    <xdr:sp macro="" textlink="">
      <xdr:nvSpPr>
        <xdr:cNvPr id="56" name="Oval 55"/>
        <xdr:cNvSpPr/>
      </xdr:nvSpPr>
      <xdr:spPr>
        <a:xfrm>
          <a:off x="2269067" y="1952987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105833</xdr:colOff>
      <xdr:row>103</xdr:row>
      <xdr:rowOff>42784</xdr:rowOff>
    </xdr:from>
    <xdr:to>
      <xdr:col>3</xdr:col>
      <xdr:colOff>192921</xdr:colOff>
      <xdr:row>103</xdr:row>
      <xdr:rowOff>147863</xdr:rowOff>
    </xdr:to>
    <xdr:sp macro="" textlink="">
      <xdr:nvSpPr>
        <xdr:cNvPr id="57" name="Oval 56"/>
        <xdr:cNvSpPr/>
      </xdr:nvSpPr>
      <xdr:spPr>
        <a:xfrm>
          <a:off x="2258483" y="1934995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116416</xdr:colOff>
      <xdr:row>105</xdr:row>
      <xdr:rowOff>26947</xdr:rowOff>
    </xdr:from>
    <xdr:to>
      <xdr:col>3</xdr:col>
      <xdr:colOff>203504</xdr:colOff>
      <xdr:row>105</xdr:row>
      <xdr:rowOff>142534</xdr:rowOff>
    </xdr:to>
    <xdr:sp macro="" textlink="">
      <xdr:nvSpPr>
        <xdr:cNvPr id="58" name="Oval 57"/>
        <xdr:cNvSpPr/>
      </xdr:nvSpPr>
      <xdr:spPr>
        <a:xfrm>
          <a:off x="2269066" y="19715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114</xdr:row>
      <xdr:rowOff>21617</xdr:rowOff>
    </xdr:from>
    <xdr:to>
      <xdr:col>3</xdr:col>
      <xdr:colOff>203505</xdr:colOff>
      <xdr:row>114</xdr:row>
      <xdr:rowOff>126696</xdr:rowOff>
    </xdr:to>
    <xdr:sp macro="" textlink="">
      <xdr:nvSpPr>
        <xdr:cNvPr id="59" name="Oval 58"/>
        <xdr:cNvSpPr/>
      </xdr:nvSpPr>
      <xdr:spPr>
        <a:xfrm>
          <a:off x="2269067" y="21424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95251</xdr:colOff>
      <xdr:row>109</xdr:row>
      <xdr:rowOff>26947</xdr:rowOff>
    </xdr:from>
    <xdr:to>
      <xdr:col>3</xdr:col>
      <xdr:colOff>182339</xdr:colOff>
      <xdr:row>109</xdr:row>
      <xdr:rowOff>142534</xdr:rowOff>
    </xdr:to>
    <xdr:sp macro="" textlink="">
      <xdr:nvSpPr>
        <xdr:cNvPr id="60" name="Oval 59"/>
        <xdr:cNvSpPr/>
      </xdr:nvSpPr>
      <xdr:spPr>
        <a:xfrm>
          <a:off x="2247901" y="20477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84666</xdr:colOff>
      <xdr:row>103</xdr:row>
      <xdr:rowOff>42332</xdr:rowOff>
    </xdr:from>
    <xdr:to>
      <xdr:col>8</xdr:col>
      <xdr:colOff>171754</xdr:colOff>
      <xdr:row>103</xdr:row>
      <xdr:rowOff>147411</xdr:rowOff>
    </xdr:to>
    <xdr:sp macro="" textlink="">
      <xdr:nvSpPr>
        <xdr:cNvPr id="61" name="Oval 60"/>
        <xdr:cNvSpPr/>
      </xdr:nvSpPr>
      <xdr:spPr>
        <a:xfrm>
          <a:off x="3513666" y="1934950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114</xdr:row>
      <xdr:rowOff>21167</xdr:rowOff>
    </xdr:from>
    <xdr:to>
      <xdr:col>8</xdr:col>
      <xdr:colOff>182338</xdr:colOff>
      <xdr:row>114</xdr:row>
      <xdr:rowOff>126246</xdr:rowOff>
    </xdr:to>
    <xdr:sp macro="" textlink="">
      <xdr:nvSpPr>
        <xdr:cNvPr id="62" name="Oval 61"/>
        <xdr:cNvSpPr/>
      </xdr:nvSpPr>
      <xdr:spPr>
        <a:xfrm>
          <a:off x="3524250" y="214238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95249</xdr:colOff>
      <xdr:row>121</xdr:row>
      <xdr:rowOff>21167</xdr:rowOff>
    </xdr:from>
    <xdr:to>
      <xdr:col>3</xdr:col>
      <xdr:colOff>182337</xdr:colOff>
      <xdr:row>121</xdr:row>
      <xdr:rowOff>126246</xdr:rowOff>
    </xdr:to>
    <xdr:sp macro="" textlink="">
      <xdr:nvSpPr>
        <xdr:cNvPr id="63" name="Oval 62"/>
        <xdr:cNvSpPr/>
      </xdr:nvSpPr>
      <xdr:spPr>
        <a:xfrm>
          <a:off x="2247899" y="22757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95250</xdr:colOff>
      <xdr:row>122</xdr:row>
      <xdr:rowOff>42334</xdr:rowOff>
    </xdr:from>
    <xdr:to>
      <xdr:col>3</xdr:col>
      <xdr:colOff>182338</xdr:colOff>
      <xdr:row>122</xdr:row>
      <xdr:rowOff>147413</xdr:rowOff>
    </xdr:to>
    <xdr:sp macro="" textlink="">
      <xdr:nvSpPr>
        <xdr:cNvPr id="64" name="Oval 63"/>
        <xdr:cNvSpPr/>
      </xdr:nvSpPr>
      <xdr:spPr>
        <a:xfrm>
          <a:off x="2247900" y="22969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106</xdr:row>
      <xdr:rowOff>32202</xdr:rowOff>
    </xdr:from>
    <xdr:to>
      <xdr:col>3</xdr:col>
      <xdr:colOff>203505</xdr:colOff>
      <xdr:row>106</xdr:row>
      <xdr:rowOff>137281</xdr:rowOff>
    </xdr:to>
    <xdr:sp macro="" textlink="">
      <xdr:nvSpPr>
        <xdr:cNvPr id="65" name="Oval 64"/>
        <xdr:cNvSpPr/>
      </xdr:nvSpPr>
      <xdr:spPr>
        <a:xfrm>
          <a:off x="2269067" y="1991087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105833</xdr:colOff>
      <xdr:row>105</xdr:row>
      <xdr:rowOff>42784</xdr:rowOff>
    </xdr:from>
    <xdr:to>
      <xdr:col>3</xdr:col>
      <xdr:colOff>192921</xdr:colOff>
      <xdr:row>105</xdr:row>
      <xdr:rowOff>147863</xdr:rowOff>
    </xdr:to>
    <xdr:sp macro="" textlink="">
      <xdr:nvSpPr>
        <xdr:cNvPr id="66" name="Oval 65"/>
        <xdr:cNvSpPr/>
      </xdr:nvSpPr>
      <xdr:spPr>
        <a:xfrm>
          <a:off x="2258483" y="1973095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116416</xdr:colOff>
      <xdr:row>107</xdr:row>
      <xdr:rowOff>26947</xdr:rowOff>
    </xdr:from>
    <xdr:to>
      <xdr:col>3</xdr:col>
      <xdr:colOff>203504</xdr:colOff>
      <xdr:row>107</xdr:row>
      <xdr:rowOff>142534</xdr:rowOff>
    </xdr:to>
    <xdr:sp macro="" textlink="">
      <xdr:nvSpPr>
        <xdr:cNvPr id="67" name="Oval 66"/>
        <xdr:cNvSpPr/>
      </xdr:nvSpPr>
      <xdr:spPr>
        <a:xfrm>
          <a:off x="2269066" y="20096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116</xdr:row>
      <xdr:rowOff>21617</xdr:rowOff>
    </xdr:from>
    <xdr:to>
      <xdr:col>3</xdr:col>
      <xdr:colOff>203505</xdr:colOff>
      <xdr:row>116</xdr:row>
      <xdr:rowOff>126696</xdr:rowOff>
    </xdr:to>
    <xdr:sp macro="" textlink="">
      <xdr:nvSpPr>
        <xdr:cNvPr id="68" name="Oval 67"/>
        <xdr:cNvSpPr/>
      </xdr:nvSpPr>
      <xdr:spPr>
        <a:xfrm>
          <a:off x="2269067" y="21805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95251</xdr:colOff>
      <xdr:row>111</xdr:row>
      <xdr:rowOff>26947</xdr:rowOff>
    </xdr:from>
    <xdr:to>
      <xdr:col>3</xdr:col>
      <xdr:colOff>182339</xdr:colOff>
      <xdr:row>111</xdr:row>
      <xdr:rowOff>142534</xdr:rowOff>
    </xdr:to>
    <xdr:sp macro="" textlink="">
      <xdr:nvSpPr>
        <xdr:cNvPr id="69" name="Oval 68"/>
        <xdr:cNvSpPr/>
      </xdr:nvSpPr>
      <xdr:spPr>
        <a:xfrm>
          <a:off x="2247901" y="20858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84666</xdr:colOff>
      <xdr:row>105</xdr:row>
      <xdr:rowOff>42332</xdr:rowOff>
    </xdr:from>
    <xdr:to>
      <xdr:col>8</xdr:col>
      <xdr:colOff>171754</xdr:colOff>
      <xdr:row>105</xdr:row>
      <xdr:rowOff>147411</xdr:rowOff>
    </xdr:to>
    <xdr:sp macro="" textlink="">
      <xdr:nvSpPr>
        <xdr:cNvPr id="70" name="Oval 69"/>
        <xdr:cNvSpPr/>
      </xdr:nvSpPr>
      <xdr:spPr>
        <a:xfrm>
          <a:off x="3513666" y="1973050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116</xdr:row>
      <xdr:rowOff>21167</xdr:rowOff>
    </xdr:from>
    <xdr:to>
      <xdr:col>8</xdr:col>
      <xdr:colOff>182338</xdr:colOff>
      <xdr:row>116</xdr:row>
      <xdr:rowOff>126246</xdr:rowOff>
    </xdr:to>
    <xdr:sp macro="" textlink="">
      <xdr:nvSpPr>
        <xdr:cNvPr id="71" name="Oval 70"/>
        <xdr:cNvSpPr/>
      </xdr:nvSpPr>
      <xdr:spPr>
        <a:xfrm>
          <a:off x="3524250" y="218048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95249</xdr:colOff>
      <xdr:row>123</xdr:row>
      <xdr:rowOff>21167</xdr:rowOff>
    </xdr:from>
    <xdr:to>
      <xdr:col>3</xdr:col>
      <xdr:colOff>182337</xdr:colOff>
      <xdr:row>123</xdr:row>
      <xdr:rowOff>126246</xdr:rowOff>
    </xdr:to>
    <xdr:sp macro="" textlink="">
      <xdr:nvSpPr>
        <xdr:cNvPr id="72" name="Oval 71"/>
        <xdr:cNvSpPr/>
      </xdr:nvSpPr>
      <xdr:spPr>
        <a:xfrm>
          <a:off x="2247899" y="23138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95250</xdr:colOff>
      <xdr:row>124</xdr:row>
      <xdr:rowOff>42334</xdr:rowOff>
    </xdr:from>
    <xdr:to>
      <xdr:col>3</xdr:col>
      <xdr:colOff>182338</xdr:colOff>
      <xdr:row>124</xdr:row>
      <xdr:rowOff>147413</xdr:rowOff>
    </xdr:to>
    <xdr:sp macro="" textlink="">
      <xdr:nvSpPr>
        <xdr:cNvPr id="73" name="Oval 72"/>
        <xdr:cNvSpPr/>
      </xdr:nvSpPr>
      <xdr:spPr>
        <a:xfrm>
          <a:off x="2247900" y="23350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104</xdr:row>
      <xdr:rowOff>32202</xdr:rowOff>
    </xdr:from>
    <xdr:to>
      <xdr:col>3</xdr:col>
      <xdr:colOff>203505</xdr:colOff>
      <xdr:row>104</xdr:row>
      <xdr:rowOff>137281</xdr:rowOff>
    </xdr:to>
    <xdr:sp macro="" textlink="">
      <xdr:nvSpPr>
        <xdr:cNvPr id="74" name="Oval 73"/>
        <xdr:cNvSpPr/>
      </xdr:nvSpPr>
      <xdr:spPr>
        <a:xfrm>
          <a:off x="2269067" y="1952987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105833</xdr:colOff>
      <xdr:row>103</xdr:row>
      <xdr:rowOff>42784</xdr:rowOff>
    </xdr:from>
    <xdr:to>
      <xdr:col>3</xdr:col>
      <xdr:colOff>192921</xdr:colOff>
      <xdr:row>103</xdr:row>
      <xdr:rowOff>147863</xdr:rowOff>
    </xdr:to>
    <xdr:sp macro="" textlink="">
      <xdr:nvSpPr>
        <xdr:cNvPr id="75" name="Oval 74"/>
        <xdr:cNvSpPr/>
      </xdr:nvSpPr>
      <xdr:spPr>
        <a:xfrm>
          <a:off x="2258483" y="1934995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116416</xdr:colOff>
      <xdr:row>105</xdr:row>
      <xdr:rowOff>26947</xdr:rowOff>
    </xdr:from>
    <xdr:to>
      <xdr:col>3</xdr:col>
      <xdr:colOff>203504</xdr:colOff>
      <xdr:row>105</xdr:row>
      <xdr:rowOff>142534</xdr:rowOff>
    </xdr:to>
    <xdr:sp macro="" textlink="">
      <xdr:nvSpPr>
        <xdr:cNvPr id="76" name="Oval 75"/>
        <xdr:cNvSpPr/>
      </xdr:nvSpPr>
      <xdr:spPr>
        <a:xfrm>
          <a:off x="2269066" y="19715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114</xdr:row>
      <xdr:rowOff>21617</xdr:rowOff>
    </xdr:from>
    <xdr:to>
      <xdr:col>3</xdr:col>
      <xdr:colOff>203505</xdr:colOff>
      <xdr:row>114</xdr:row>
      <xdr:rowOff>126696</xdr:rowOff>
    </xdr:to>
    <xdr:sp macro="" textlink="">
      <xdr:nvSpPr>
        <xdr:cNvPr id="77" name="Oval 76"/>
        <xdr:cNvSpPr/>
      </xdr:nvSpPr>
      <xdr:spPr>
        <a:xfrm>
          <a:off x="2269067" y="21424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95251</xdr:colOff>
      <xdr:row>109</xdr:row>
      <xdr:rowOff>26947</xdr:rowOff>
    </xdr:from>
    <xdr:to>
      <xdr:col>3</xdr:col>
      <xdr:colOff>182339</xdr:colOff>
      <xdr:row>109</xdr:row>
      <xdr:rowOff>142534</xdr:rowOff>
    </xdr:to>
    <xdr:sp macro="" textlink="">
      <xdr:nvSpPr>
        <xdr:cNvPr id="78" name="Oval 77"/>
        <xdr:cNvSpPr/>
      </xdr:nvSpPr>
      <xdr:spPr>
        <a:xfrm>
          <a:off x="2247901" y="20477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84666</xdr:colOff>
      <xdr:row>103</xdr:row>
      <xdr:rowOff>42332</xdr:rowOff>
    </xdr:from>
    <xdr:to>
      <xdr:col>8</xdr:col>
      <xdr:colOff>171754</xdr:colOff>
      <xdr:row>103</xdr:row>
      <xdr:rowOff>147411</xdr:rowOff>
    </xdr:to>
    <xdr:sp macro="" textlink="">
      <xdr:nvSpPr>
        <xdr:cNvPr id="79" name="Oval 78"/>
        <xdr:cNvSpPr/>
      </xdr:nvSpPr>
      <xdr:spPr>
        <a:xfrm>
          <a:off x="3513666" y="1934950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114</xdr:row>
      <xdr:rowOff>21167</xdr:rowOff>
    </xdr:from>
    <xdr:to>
      <xdr:col>8</xdr:col>
      <xdr:colOff>182338</xdr:colOff>
      <xdr:row>114</xdr:row>
      <xdr:rowOff>126246</xdr:rowOff>
    </xdr:to>
    <xdr:sp macro="" textlink="">
      <xdr:nvSpPr>
        <xdr:cNvPr id="80" name="Oval 79"/>
        <xdr:cNvSpPr/>
      </xdr:nvSpPr>
      <xdr:spPr>
        <a:xfrm>
          <a:off x="3524250" y="214238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95249</xdr:colOff>
      <xdr:row>121</xdr:row>
      <xdr:rowOff>21167</xdr:rowOff>
    </xdr:from>
    <xdr:to>
      <xdr:col>3</xdr:col>
      <xdr:colOff>182337</xdr:colOff>
      <xdr:row>121</xdr:row>
      <xdr:rowOff>126246</xdr:rowOff>
    </xdr:to>
    <xdr:sp macro="" textlink="">
      <xdr:nvSpPr>
        <xdr:cNvPr id="81" name="Oval 80"/>
        <xdr:cNvSpPr/>
      </xdr:nvSpPr>
      <xdr:spPr>
        <a:xfrm>
          <a:off x="2247899" y="22757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95250</xdr:colOff>
      <xdr:row>122</xdr:row>
      <xdr:rowOff>42334</xdr:rowOff>
    </xdr:from>
    <xdr:to>
      <xdr:col>3</xdr:col>
      <xdr:colOff>182338</xdr:colOff>
      <xdr:row>122</xdr:row>
      <xdr:rowOff>147413</xdr:rowOff>
    </xdr:to>
    <xdr:sp macro="" textlink="">
      <xdr:nvSpPr>
        <xdr:cNvPr id="82" name="Oval 81"/>
        <xdr:cNvSpPr/>
      </xdr:nvSpPr>
      <xdr:spPr>
        <a:xfrm>
          <a:off x="2247900" y="22969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106</xdr:row>
      <xdr:rowOff>32202</xdr:rowOff>
    </xdr:from>
    <xdr:to>
      <xdr:col>3</xdr:col>
      <xdr:colOff>203505</xdr:colOff>
      <xdr:row>106</xdr:row>
      <xdr:rowOff>137281</xdr:rowOff>
    </xdr:to>
    <xdr:sp macro="" textlink="">
      <xdr:nvSpPr>
        <xdr:cNvPr id="83" name="Oval 82"/>
        <xdr:cNvSpPr/>
      </xdr:nvSpPr>
      <xdr:spPr>
        <a:xfrm>
          <a:off x="2269067" y="1991087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105833</xdr:colOff>
      <xdr:row>105</xdr:row>
      <xdr:rowOff>42784</xdr:rowOff>
    </xdr:from>
    <xdr:to>
      <xdr:col>3</xdr:col>
      <xdr:colOff>192921</xdr:colOff>
      <xdr:row>105</xdr:row>
      <xdr:rowOff>147863</xdr:rowOff>
    </xdr:to>
    <xdr:sp macro="" textlink="">
      <xdr:nvSpPr>
        <xdr:cNvPr id="84" name="Oval 83"/>
        <xdr:cNvSpPr/>
      </xdr:nvSpPr>
      <xdr:spPr>
        <a:xfrm>
          <a:off x="2258483" y="1973095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116416</xdr:colOff>
      <xdr:row>107</xdr:row>
      <xdr:rowOff>26947</xdr:rowOff>
    </xdr:from>
    <xdr:to>
      <xdr:col>3</xdr:col>
      <xdr:colOff>203504</xdr:colOff>
      <xdr:row>107</xdr:row>
      <xdr:rowOff>142534</xdr:rowOff>
    </xdr:to>
    <xdr:sp macro="" textlink="">
      <xdr:nvSpPr>
        <xdr:cNvPr id="85" name="Oval 84"/>
        <xdr:cNvSpPr/>
      </xdr:nvSpPr>
      <xdr:spPr>
        <a:xfrm>
          <a:off x="2269066" y="20096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116</xdr:row>
      <xdr:rowOff>21617</xdr:rowOff>
    </xdr:from>
    <xdr:to>
      <xdr:col>3</xdr:col>
      <xdr:colOff>203505</xdr:colOff>
      <xdr:row>116</xdr:row>
      <xdr:rowOff>126696</xdr:rowOff>
    </xdr:to>
    <xdr:sp macro="" textlink="">
      <xdr:nvSpPr>
        <xdr:cNvPr id="86" name="Oval 85"/>
        <xdr:cNvSpPr/>
      </xdr:nvSpPr>
      <xdr:spPr>
        <a:xfrm>
          <a:off x="2269067" y="21805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95251</xdr:colOff>
      <xdr:row>111</xdr:row>
      <xdr:rowOff>26947</xdr:rowOff>
    </xdr:from>
    <xdr:to>
      <xdr:col>3</xdr:col>
      <xdr:colOff>182339</xdr:colOff>
      <xdr:row>111</xdr:row>
      <xdr:rowOff>142534</xdr:rowOff>
    </xdr:to>
    <xdr:sp macro="" textlink="">
      <xdr:nvSpPr>
        <xdr:cNvPr id="87" name="Oval 86"/>
        <xdr:cNvSpPr/>
      </xdr:nvSpPr>
      <xdr:spPr>
        <a:xfrm>
          <a:off x="2247901" y="20858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84666</xdr:colOff>
      <xdr:row>105</xdr:row>
      <xdr:rowOff>42332</xdr:rowOff>
    </xdr:from>
    <xdr:to>
      <xdr:col>8</xdr:col>
      <xdr:colOff>171754</xdr:colOff>
      <xdr:row>105</xdr:row>
      <xdr:rowOff>147411</xdr:rowOff>
    </xdr:to>
    <xdr:sp macro="" textlink="">
      <xdr:nvSpPr>
        <xdr:cNvPr id="88" name="Oval 87"/>
        <xdr:cNvSpPr/>
      </xdr:nvSpPr>
      <xdr:spPr>
        <a:xfrm>
          <a:off x="3513666" y="1973050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116</xdr:row>
      <xdr:rowOff>21167</xdr:rowOff>
    </xdr:from>
    <xdr:to>
      <xdr:col>8</xdr:col>
      <xdr:colOff>182338</xdr:colOff>
      <xdr:row>116</xdr:row>
      <xdr:rowOff>126246</xdr:rowOff>
    </xdr:to>
    <xdr:sp macro="" textlink="">
      <xdr:nvSpPr>
        <xdr:cNvPr id="89" name="Oval 88"/>
        <xdr:cNvSpPr/>
      </xdr:nvSpPr>
      <xdr:spPr>
        <a:xfrm>
          <a:off x="3524250" y="218048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95249</xdr:colOff>
      <xdr:row>123</xdr:row>
      <xdr:rowOff>21167</xdr:rowOff>
    </xdr:from>
    <xdr:to>
      <xdr:col>3</xdr:col>
      <xdr:colOff>182337</xdr:colOff>
      <xdr:row>123</xdr:row>
      <xdr:rowOff>126246</xdr:rowOff>
    </xdr:to>
    <xdr:sp macro="" textlink="">
      <xdr:nvSpPr>
        <xdr:cNvPr id="90" name="Oval 89"/>
        <xdr:cNvSpPr/>
      </xdr:nvSpPr>
      <xdr:spPr>
        <a:xfrm>
          <a:off x="2247899" y="23138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95250</xdr:colOff>
      <xdr:row>124</xdr:row>
      <xdr:rowOff>42334</xdr:rowOff>
    </xdr:from>
    <xdr:to>
      <xdr:col>3</xdr:col>
      <xdr:colOff>182338</xdr:colOff>
      <xdr:row>124</xdr:row>
      <xdr:rowOff>147413</xdr:rowOff>
    </xdr:to>
    <xdr:sp macro="" textlink="">
      <xdr:nvSpPr>
        <xdr:cNvPr id="91" name="Oval 90"/>
        <xdr:cNvSpPr/>
      </xdr:nvSpPr>
      <xdr:spPr>
        <a:xfrm>
          <a:off x="2247900" y="23350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104</xdr:row>
      <xdr:rowOff>32202</xdr:rowOff>
    </xdr:from>
    <xdr:to>
      <xdr:col>3</xdr:col>
      <xdr:colOff>203505</xdr:colOff>
      <xdr:row>104</xdr:row>
      <xdr:rowOff>137281</xdr:rowOff>
    </xdr:to>
    <xdr:sp macro="" textlink="">
      <xdr:nvSpPr>
        <xdr:cNvPr id="92" name="Oval 91"/>
        <xdr:cNvSpPr/>
      </xdr:nvSpPr>
      <xdr:spPr>
        <a:xfrm>
          <a:off x="2269067" y="1952987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105833</xdr:colOff>
      <xdr:row>103</xdr:row>
      <xdr:rowOff>42784</xdr:rowOff>
    </xdr:from>
    <xdr:to>
      <xdr:col>3</xdr:col>
      <xdr:colOff>192921</xdr:colOff>
      <xdr:row>103</xdr:row>
      <xdr:rowOff>147863</xdr:rowOff>
    </xdr:to>
    <xdr:sp macro="" textlink="">
      <xdr:nvSpPr>
        <xdr:cNvPr id="93" name="Oval 92"/>
        <xdr:cNvSpPr/>
      </xdr:nvSpPr>
      <xdr:spPr>
        <a:xfrm>
          <a:off x="2258483" y="1934995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116416</xdr:colOff>
      <xdr:row>105</xdr:row>
      <xdr:rowOff>26947</xdr:rowOff>
    </xdr:from>
    <xdr:to>
      <xdr:col>3</xdr:col>
      <xdr:colOff>203504</xdr:colOff>
      <xdr:row>105</xdr:row>
      <xdr:rowOff>142534</xdr:rowOff>
    </xdr:to>
    <xdr:sp macro="" textlink="">
      <xdr:nvSpPr>
        <xdr:cNvPr id="94" name="Oval 93"/>
        <xdr:cNvSpPr/>
      </xdr:nvSpPr>
      <xdr:spPr>
        <a:xfrm>
          <a:off x="2269066" y="19715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114</xdr:row>
      <xdr:rowOff>21617</xdr:rowOff>
    </xdr:from>
    <xdr:to>
      <xdr:col>3</xdr:col>
      <xdr:colOff>203505</xdr:colOff>
      <xdr:row>114</xdr:row>
      <xdr:rowOff>126696</xdr:rowOff>
    </xdr:to>
    <xdr:sp macro="" textlink="">
      <xdr:nvSpPr>
        <xdr:cNvPr id="95" name="Oval 94"/>
        <xdr:cNvSpPr/>
      </xdr:nvSpPr>
      <xdr:spPr>
        <a:xfrm>
          <a:off x="2269067" y="21424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95251</xdr:colOff>
      <xdr:row>109</xdr:row>
      <xdr:rowOff>26947</xdr:rowOff>
    </xdr:from>
    <xdr:to>
      <xdr:col>3</xdr:col>
      <xdr:colOff>182339</xdr:colOff>
      <xdr:row>109</xdr:row>
      <xdr:rowOff>142534</xdr:rowOff>
    </xdr:to>
    <xdr:sp macro="" textlink="">
      <xdr:nvSpPr>
        <xdr:cNvPr id="96" name="Oval 95"/>
        <xdr:cNvSpPr/>
      </xdr:nvSpPr>
      <xdr:spPr>
        <a:xfrm>
          <a:off x="2247901" y="20477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84666</xdr:colOff>
      <xdr:row>103</xdr:row>
      <xdr:rowOff>42332</xdr:rowOff>
    </xdr:from>
    <xdr:to>
      <xdr:col>8</xdr:col>
      <xdr:colOff>171754</xdr:colOff>
      <xdr:row>103</xdr:row>
      <xdr:rowOff>147411</xdr:rowOff>
    </xdr:to>
    <xdr:sp macro="" textlink="">
      <xdr:nvSpPr>
        <xdr:cNvPr id="97" name="Oval 96"/>
        <xdr:cNvSpPr/>
      </xdr:nvSpPr>
      <xdr:spPr>
        <a:xfrm>
          <a:off x="3513666" y="1934950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114</xdr:row>
      <xdr:rowOff>21167</xdr:rowOff>
    </xdr:from>
    <xdr:to>
      <xdr:col>8</xdr:col>
      <xdr:colOff>182338</xdr:colOff>
      <xdr:row>114</xdr:row>
      <xdr:rowOff>126246</xdr:rowOff>
    </xdr:to>
    <xdr:sp macro="" textlink="">
      <xdr:nvSpPr>
        <xdr:cNvPr id="98" name="Oval 97"/>
        <xdr:cNvSpPr/>
      </xdr:nvSpPr>
      <xdr:spPr>
        <a:xfrm>
          <a:off x="3524250" y="214238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95249</xdr:colOff>
      <xdr:row>121</xdr:row>
      <xdr:rowOff>21167</xdr:rowOff>
    </xdr:from>
    <xdr:to>
      <xdr:col>3</xdr:col>
      <xdr:colOff>182337</xdr:colOff>
      <xdr:row>121</xdr:row>
      <xdr:rowOff>126246</xdr:rowOff>
    </xdr:to>
    <xdr:sp macro="" textlink="">
      <xdr:nvSpPr>
        <xdr:cNvPr id="99" name="Oval 98"/>
        <xdr:cNvSpPr/>
      </xdr:nvSpPr>
      <xdr:spPr>
        <a:xfrm>
          <a:off x="2247899" y="22757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95250</xdr:colOff>
      <xdr:row>122</xdr:row>
      <xdr:rowOff>42334</xdr:rowOff>
    </xdr:from>
    <xdr:to>
      <xdr:col>3</xdr:col>
      <xdr:colOff>182338</xdr:colOff>
      <xdr:row>122</xdr:row>
      <xdr:rowOff>147413</xdr:rowOff>
    </xdr:to>
    <xdr:sp macro="" textlink="">
      <xdr:nvSpPr>
        <xdr:cNvPr id="100" name="Oval 99"/>
        <xdr:cNvSpPr/>
      </xdr:nvSpPr>
      <xdr:spPr>
        <a:xfrm>
          <a:off x="2247900" y="22969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106</xdr:row>
      <xdr:rowOff>32202</xdr:rowOff>
    </xdr:from>
    <xdr:to>
      <xdr:col>3</xdr:col>
      <xdr:colOff>203505</xdr:colOff>
      <xdr:row>106</xdr:row>
      <xdr:rowOff>137281</xdr:rowOff>
    </xdr:to>
    <xdr:sp macro="" textlink="">
      <xdr:nvSpPr>
        <xdr:cNvPr id="101" name="Oval 100"/>
        <xdr:cNvSpPr/>
      </xdr:nvSpPr>
      <xdr:spPr>
        <a:xfrm>
          <a:off x="2269067" y="1991087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105833</xdr:colOff>
      <xdr:row>105</xdr:row>
      <xdr:rowOff>42784</xdr:rowOff>
    </xdr:from>
    <xdr:to>
      <xdr:col>3</xdr:col>
      <xdr:colOff>192921</xdr:colOff>
      <xdr:row>105</xdr:row>
      <xdr:rowOff>147863</xdr:rowOff>
    </xdr:to>
    <xdr:sp macro="" textlink="">
      <xdr:nvSpPr>
        <xdr:cNvPr id="102" name="Oval 101"/>
        <xdr:cNvSpPr/>
      </xdr:nvSpPr>
      <xdr:spPr>
        <a:xfrm>
          <a:off x="2258483" y="1973095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116416</xdr:colOff>
      <xdr:row>107</xdr:row>
      <xdr:rowOff>26947</xdr:rowOff>
    </xdr:from>
    <xdr:to>
      <xdr:col>3</xdr:col>
      <xdr:colOff>203504</xdr:colOff>
      <xdr:row>107</xdr:row>
      <xdr:rowOff>142534</xdr:rowOff>
    </xdr:to>
    <xdr:sp macro="" textlink="">
      <xdr:nvSpPr>
        <xdr:cNvPr id="103" name="Oval 102"/>
        <xdr:cNvSpPr/>
      </xdr:nvSpPr>
      <xdr:spPr>
        <a:xfrm>
          <a:off x="2269066" y="20096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116</xdr:row>
      <xdr:rowOff>21617</xdr:rowOff>
    </xdr:from>
    <xdr:to>
      <xdr:col>3</xdr:col>
      <xdr:colOff>203505</xdr:colOff>
      <xdr:row>116</xdr:row>
      <xdr:rowOff>126696</xdr:rowOff>
    </xdr:to>
    <xdr:sp macro="" textlink="">
      <xdr:nvSpPr>
        <xdr:cNvPr id="104" name="Oval 103"/>
        <xdr:cNvSpPr/>
      </xdr:nvSpPr>
      <xdr:spPr>
        <a:xfrm>
          <a:off x="2269067" y="21805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95251</xdr:colOff>
      <xdr:row>111</xdr:row>
      <xdr:rowOff>26947</xdr:rowOff>
    </xdr:from>
    <xdr:to>
      <xdr:col>3</xdr:col>
      <xdr:colOff>182339</xdr:colOff>
      <xdr:row>111</xdr:row>
      <xdr:rowOff>142534</xdr:rowOff>
    </xdr:to>
    <xdr:sp macro="" textlink="">
      <xdr:nvSpPr>
        <xdr:cNvPr id="105" name="Oval 104"/>
        <xdr:cNvSpPr/>
      </xdr:nvSpPr>
      <xdr:spPr>
        <a:xfrm>
          <a:off x="2247901" y="20858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84666</xdr:colOff>
      <xdr:row>105</xdr:row>
      <xdr:rowOff>42332</xdr:rowOff>
    </xdr:from>
    <xdr:to>
      <xdr:col>8</xdr:col>
      <xdr:colOff>171754</xdr:colOff>
      <xdr:row>105</xdr:row>
      <xdr:rowOff>147411</xdr:rowOff>
    </xdr:to>
    <xdr:sp macro="" textlink="">
      <xdr:nvSpPr>
        <xdr:cNvPr id="106" name="Oval 105"/>
        <xdr:cNvSpPr/>
      </xdr:nvSpPr>
      <xdr:spPr>
        <a:xfrm>
          <a:off x="3513666" y="1973050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116</xdr:row>
      <xdr:rowOff>21167</xdr:rowOff>
    </xdr:from>
    <xdr:to>
      <xdr:col>8</xdr:col>
      <xdr:colOff>182338</xdr:colOff>
      <xdr:row>116</xdr:row>
      <xdr:rowOff>126246</xdr:rowOff>
    </xdr:to>
    <xdr:sp macro="" textlink="">
      <xdr:nvSpPr>
        <xdr:cNvPr id="107" name="Oval 106"/>
        <xdr:cNvSpPr/>
      </xdr:nvSpPr>
      <xdr:spPr>
        <a:xfrm>
          <a:off x="3524250" y="218048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95249</xdr:colOff>
      <xdr:row>123</xdr:row>
      <xdr:rowOff>21167</xdr:rowOff>
    </xdr:from>
    <xdr:to>
      <xdr:col>3</xdr:col>
      <xdr:colOff>182337</xdr:colOff>
      <xdr:row>123</xdr:row>
      <xdr:rowOff>126246</xdr:rowOff>
    </xdr:to>
    <xdr:sp macro="" textlink="">
      <xdr:nvSpPr>
        <xdr:cNvPr id="108" name="Oval 107"/>
        <xdr:cNvSpPr/>
      </xdr:nvSpPr>
      <xdr:spPr>
        <a:xfrm>
          <a:off x="2247899" y="23138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95250</xdr:colOff>
      <xdr:row>124</xdr:row>
      <xdr:rowOff>42334</xdr:rowOff>
    </xdr:from>
    <xdr:to>
      <xdr:col>3</xdr:col>
      <xdr:colOff>182338</xdr:colOff>
      <xdr:row>124</xdr:row>
      <xdr:rowOff>147413</xdr:rowOff>
    </xdr:to>
    <xdr:sp macro="" textlink="">
      <xdr:nvSpPr>
        <xdr:cNvPr id="109" name="Oval 108"/>
        <xdr:cNvSpPr/>
      </xdr:nvSpPr>
      <xdr:spPr>
        <a:xfrm>
          <a:off x="2247900" y="23350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107040</xdr:colOff>
      <xdr:row>105</xdr:row>
      <xdr:rowOff>25850</xdr:rowOff>
    </xdr:from>
    <xdr:to>
      <xdr:col>19</xdr:col>
      <xdr:colOff>179014</xdr:colOff>
      <xdr:row>105</xdr:row>
      <xdr:rowOff>130929</xdr:rowOff>
    </xdr:to>
    <xdr:sp macro="" textlink="">
      <xdr:nvSpPr>
        <xdr:cNvPr id="110" name="Oval 109"/>
        <xdr:cNvSpPr/>
      </xdr:nvSpPr>
      <xdr:spPr>
        <a:xfrm>
          <a:off x="6650715" y="19714025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107</xdr:row>
      <xdr:rowOff>16364</xdr:rowOff>
    </xdr:from>
    <xdr:to>
      <xdr:col>19</xdr:col>
      <xdr:colOff>192922</xdr:colOff>
      <xdr:row>107</xdr:row>
      <xdr:rowOff>131951</xdr:rowOff>
    </xdr:to>
    <xdr:sp macro="" textlink="">
      <xdr:nvSpPr>
        <xdr:cNvPr id="111" name="Oval 110"/>
        <xdr:cNvSpPr/>
      </xdr:nvSpPr>
      <xdr:spPr>
        <a:xfrm>
          <a:off x="6649509" y="20085539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106</xdr:row>
      <xdr:rowOff>16363</xdr:rowOff>
    </xdr:from>
    <xdr:to>
      <xdr:col>19</xdr:col>
      <xdr:colOff>192922</xdr:colOff>
      <xdr:row>106</xdr:row>
      <xdr:rowOff>131950</xdr:rowOff>
    </xdr:to>
    <xdr:sp macro="" textlink="">
      <xdr:nvSpPr>
        <xdr:cNvPr id="112" name="Oval 111"/>
        <xdr:cNvSpPr/>
      </xdr:nvSpPr>
      <xdr:spPr>
        <a:xfrm>
          <a:off x="6649509" y="1989503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104</xdr:row>
      <xdr:rowOff>32200</xdr:rowOff>
    </xdr:from>
    <xdr:to>
      <xdr:col>19</xdr:col>
      <xdr:colOff>182338</xdr:colOff>
      <xdr:row>104</xdr:row>
      <xdr:rowOff>137279</xdr:rowOff>
    </xdr:to>
    <xdr:sp macro="" textlink="">
      <xdr:nvSpPr>
        <xdr:cNvPr id="113" name="Oval 112"/>
        <xdr:cNvSpPr/>
      </xdr:nvSpPr>
      <xdr:spPr>
        <a:xfrm>
          <a:off x="6638925" y="1952987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103</xdr:row>
      <xdr:rowOff>42783</xdr:rowOff>
    </xdr:from>
    <xdr:to>
      <xdr:col>19</xdr:col>
      <xdr:colOff>182338</xdr:colOff>
      <xdr:row>103</xdr:row>
      <xdr:rowOff>147862</xdr:rowOff>
    </xdr:to>
    <xdr:sp macro="" textlink="">
      <xdr:nvSpPr>
        <xdr:cNvPr id="114" name="Oval 113"/>
        <xdr:cNvSpPr/>
      </xdr:nvSpPr>
      <xdr:spPr>
        <a:xfrm>
          <a:off x="6638925" y="19349958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114</xdr:row>
      <xdr:rowOff>32201</xdr:rowOff>
    </xdr:from>
    <xdr:to>
      <xdr:col>19</xdr:col>
      <xdr:colOff>182339</xdr:colOff>
      <xdr:row>114</xdr:row>
      <xdr:rowOff>137280</xdr:rowOff>
    </xdr:to>
    <xdr:sp macro="" textlink="">
      <xdr:nvSpPr>
        <xdr:cNvPr id="115" name="Oval 114"/>
        <xdr:cNvSpPr/>
      </xdr:nvSpPr>
      <xdr:spPr>
        <a:xfrm>
          <a:off x="6638926" y="2143487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108</xdr:row>
      <xdr:rowOff>26948</xdr:rowOff>
    </xdr:from>
    <xdr:to>
      <xdr:col>19</xdr:col>
      <xdr:colOff>192922</xdr:colOff>
      <xdr:row>108</xdr:row>
      <xdr:rowOff>142535</xdr:rowOff>
    </xdr:to>
    <xdr:sp macro="" textlink="">
      <xdr:nvSpPr>
        <xdr:cNvPr id="116" name="Oval 115"/>
        <xdr:cNvSpPr/>
      </xdr:nvSpPr>
      <xdr:spPr>
        <a:xfrm>
          <a:off x="6649509" y="2028662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113</xdr:row>
      <xdr:rowOff>21617</xdr:rowOff>
    </xdr:from>
    <xdr:to>
      <xdr:col>19</xdr:col>
      <xdr:colOff>182339</xdr:colOff>
      <xdr:row>113</xdr:row>
      <xdr:rowOff>126696</xdr:rowOff>
    </xdr:to>
    <xdr:sp macro="" textlink="">
      <xdr:nvSpPr>
        <xdr:cNvPr id="117" name="Oval 116"/>
        <xdr:cNvSpPr/>
      </xdr:nvSpPr>
      <xdr:spPr>
        <a:xfrm>
          <a:off x="6638926" y="212337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112</xdr:row>
      <xdr:rowOff>21617</xdr:rowOff>
    </xdr:from>
    <xdr:to>
      <xdr:col>19</xdr:col>
      <xdr:colOff>182338</xdr:colOff>
      <xdr:row>112</xdr:row>
      <xdr:rowOff>126696</xdr:rowOff>
    </xdr:to>
    <xdr:sp macro="" textlink="">
      <xdr:nvSpPr>
        <xdr:cNvPr id="118" name="Oval 117"/>
        <xdr:cNvSpPr/>
      </xdr:nvSpPr>
      <xdr:spPr>
        <a:xfrm>
          <a:off x="6638925" y="21043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105835</xdr:colOff>
      <xdr:row>117</xdr:row>
      <xdr:rowOff>31750</xdr:rowOff>
    </xdr:from>
    <xdr:to>
      <xdr:col>19</xdr:col>
      <xdr:colOff>192923</xdr:colOff>
      <xdr:row>117</xdr:row>
      <xdr:rowOff>136829</xdr:rowOff>
    </xdr:to>
    <xdr:sp macro="" textlink="">
      <xdr:nvSpPr>
        <xdr:cNvPr id="119" name="Oval 118"/>
        <xdr:cNvSpPr/>
      </xdr:nvSpPr>
      <xdr:spPr>
        <a:xfrm>
          <a:off x="6649510" y="220059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122</xdr:row>
      <xdr:rowOff>31750</xdr:rowOff>
    </xdr:from>
    <xdr:to>
      <xdr:col>19</xdr:col>
      <xdr:colOff>182338</xdr:colOff>
      <xdr:row>122</xdr:row>
      <xdr:rowOff>136829</xdr:rowOff>
    </xdr:to>
    <xdr:sp macro="" textlink="">
      <xdr:nvSpPr>
        <xdr:cNvPr id="120" name="Oval 119"/>
        <xdr:cNvSpPr/>
      </xdr:nvSpPr>
      <xdr:spPr>
        <a:xfrm>
          <a:off x="6638925" y="229584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121</xdr:row>
      <xdr:rowOff>21167</xdr:rowOff>
    </xdr:from>
    <xdr:to>
      <xdr:col>19</xdr:col>
      <xdr:colOff>182339</xdr:colOff>
      <xdr:row>121</xdr:row>
      <xdr:rowOff>126246</xdr:rowOff>
    </xdr:to>
    <xdr:sp macro="" textlink="">
      <xdr:nvSpPr>
        <xdr:cNvPr id="121" name="Oval 120"/>
        <xdr:cNvSpPr/>
      </xdr:nvSpPr>
      <xdr:spPr>
        <a:xfrm>
          <a:off x="6638926" y="22757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120</xdr:row>
      <xdr:rowOff>21166</xdr:rowOff>
    </xdr:from>
    <xdr:to>
      <xdr:col>19</xdr:col>
      <xdr:colOff>182338</xdr:colOff>
      <xdr:row>120</xdr:row>
      <xdr:rowOff>126245</xdr:rowOff>
    </xdr:to>
    <xdr:sp macro="" textlink="">
      <xdr:nvSpPr>
        <xdr:cNvPr id="122" name="Oval 121"/>
        <xdr:cNvSpPr/>
      </xdr:nvSpPr>
      <xdr:spPr>
        <a:xfrm>
          <a:off x="6638925" y="225668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116416</xdr:colOff>
      <xdr:row>118</xdr:row>
      <xdr:rowOff>42334</xdr:rowOff>
    </xdr:from>
    <xdr:to>
      <xdr:col>19</xdr:col>
      <xdr:colOff>203504</xdr:colOff>
      <xdr:row>118</xdr:row>
      <xdr:rowOff>147413</xdr:rowOff>
    </xdr:to>
    <xdr:sp macro="" textlink="">
      <xdr:nvSpPr>
        <xdr:cNvPr id="123" name="Oval 122"/>
        <xdr:cNvSpPr/>
      </xdr:nvSpPr>
      <xdr:spPr>
        <a:xfrm>
          <a:off x="6660091" y="22207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123</xdr:row>
      <xdr:rowOff>21166</xdr:rowOff>
    </xdr:from>
    <xdr:to>
      <xdr:col>19</xdr:col>
      <xdr:colOff>192922</xdr:colOff>
      <xdr:row>123</xdr:row>
      <xdr:rowOff>126245</xdr:rowOff>
    </xdr:to>
    <xdr:sp macro="" textlink="">
      <xdr:nvSpPr>
        <xdr:cNvPr id="124" name="Oval 123"/>
        <xdr:cNvSpPr/>
      </xdr:nvSpPr>
      <xdr:spPr>
        <a:xfrm>
          <a:off x="6649509" y="231383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107040</xdr:colOff>
      <xdr:row>107</xdr:row>
      <xdr:rowOff>25850</xdr:rowOff>
    </xdr:from>
    <xdr:to>
      <xdr:col>19</xdr:col>
      <xdr:colOff>179014</xdr:colOff>
      <xdr:row>107</xdr:row>
      <xdr:rowOff>130929</xdr:rowOff>
    </xdr:to>
    <xdr:sp macro="" textlink="">
      <xdr:nvSpPr>
        <xdr:cNvPr id="125" name="Oval 124"/>
        <xdr:cNvSpPr/>
      </xdr:nvSpPr>
      <xdr:spPr>
        <a:xfrm>
          <a:off x="6650715" y="20095025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109</xdr:row>
      <xdr:rowOff>16364</xdr:rowOff>
    </xdr:from>
    <xdr:to>
      <xdr:col>19</xdr:col>
      <xdr:colOff>192922</xdr:colOff>
      <xdr:row>109</xdr:row>
      <xdr:rowOff>131951</xdr:rowOff>
    </xdr:to>
    <xdr:sp macro="" textlink="">
      <xdr:nvSpPr>
        <xdr:cNvPr id="126" name="Oval 125"/>
        <xdr:cNvSpPr/>
      </xdr:nvSpPr>
      <xdr:spPr>
        <a:xfrm>
          <a:off x="6649509" y="20466539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108</xdr:row>
      <xdr:rowOff>16363</xdr:rowOff>
    </xdr:from>
    <xdr:to>
      <xdr:col>19</xdr:col>
      <xdr:colOff>192922</xdr:colOff>
      <xdr:row>108</xdr:row>
      <xdr:rowOff>131950</xdr:rowOff>
    </xdr:to>
    <xdr:sp macro="" textlink="">
      <xdr:nvSpPr>
        <xdr:cNvPr id="127" name="Oval 126"/>
        <xdr:cNvSpPr/>
      </xdr:nvSpPr>
      <xdr:spPr>
        <a:xfrm>
          <a:off x="6649509" y="2027603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106</xdr:row>
      <xdr:rowOff>32200</xdr:rowOff>
    </xdr:from>
    <xdr:to>
      <xdr:col>19</xdr:col>
      <xdr:colOff>182338</xdr:colOff>
      <xdr:row>106</xdr:row>
      <xdr:rowOff>137279</xdr:rowOff>
    </xdr:to>
    <xdr:sp macro="" textlink="">
      <xdr:nvSpPr>
        <xdr:cNvPr id="128" name="Oval 127"/>
        <xdr:cNvSpPr/>
      </xdr:nvSpPr>
      <xdr:spPr>
        <a:xfrm>
          <a:off x="6638925" y="1991087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105</xdr:row>
      <xdr:rowOff>42783</xdr:rowOff>
    </xdr:from>
    <xdr:to>
      <xdr:col>19</xdr:col>
      <xdr:colOff>182338</xdr:colOff>
      <xdr:row>105</xdr:row>
      <xdr:rowOff>147862</xdr:rowOff>
    </xdr:to>
    <xdr:sp macro="" textlink="">
      <xdr:nvSpPr>
        <xdr:cNvPr id="129" name="Oval 128"/>
        <xdr:cNvSpPr/>
      </xdr:nvSpPr>
      <xdr:spPr>
        <a:xfrm>
          <a:off x="6638925" y="19730958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116</xdr:row>
      <xdr:rowOff>32201</xdr:rowOff>
    </xdr:from>
    <xdr:to>
      <xdr:col>19</xdr:col>
      <xdr:colOff>182339</xdr:colOff>
      <xdr:row>116</xdr:row>
      <xdr:rowOff>137280</xdr:rowOff>
    </xdr:to>
    <xdr:sp macro="" textlink="">
      <xdr:nvSpPr>
        <xdr:cNvPr id="130" name="Oval 129"/>
        <xdr:cNvSpPr/>
      </xdr:nvSpPr>
      <xdr:spPr>
        <a:xfrm>
          <a:off x="6638926" y="2181587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110</xdr:row>
      <xdr:rowOff>26948</xdr:rowOff>
    </xdr:from>
    <xdr:to>
      <xdr:col>19</xdr:col>
      <xdr:colOff>192922</xdr:colOff>
      <xdr:row>110</xdr:row>
      <xdr:rowOff>142535</xdr:rowOff>
    </xdr:to>
    <xdr:sp macro="" textlink="">
      <xdr:nvSpPr>
        <xdr:cNvPr id="131" name="Oval 130"/>
        <xdr:cNvSpPr/>
      </xdr:nvSpPr>
      <xdr:spPr>
        <a:xfrm>
          <a:off x="6649509" y="2066762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115</xdr:row>
      <xdr:rowOff>21617</xdr:rowOff>
    </xdr:from>
    <xdr:to>
      <xdr:col>19</xdr:col>
      <xdr:colOff>182339</xdr:colOff>
      <xdr:row>115</xdr:row>
      <xdr:rowOff>126696</xdr:rowOff>
    </xdr:to>
    <xdr:sp macro="" textlink="">
      <xdr:nvSpPr>
        <xdr:cNvPr id="132" name="Oval 131"/>
        <xdr:cNvSpPr/>
      </xdr:nvSpPr>
      <xdr:spPr>
        <a:xfrm>
          <a:off x="6638926" y="216147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114</xdr:row>
      <xdr:rowOff>21617</xdr:rowOff>
    </xdr:from>
    <xdr:to>
      <xdr:col>19</xdr:col>
      <xdr:colOff>182338</xdr:colOff>
      <xdr:row>114</xdr:row>
      <xdr:rowOff>126696</xdr:rowOff>
    </xdr:to>
    <xdr:sp macro="" textlink="">
      <xdr:nvSpPr>
        <xdr:cNvPr id="133" name="Oval 132"/>
        <xdr:cNvSpPr/>
      </xdr:nvSpPr>
      <xdr:spPr>
        <a:xfrm>
          <a:off x="6638925" y="21424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105835</xdr:colOff>
      <xdr:row>119</xdr:row>
      <xdr:rowOff>31750</xdr:rowOff>
    </xdr:from>
    <xdr:to>
      <xdr:col>19</xdr:col>
      <xdr:colOff>192923</xdr:colOff>
      <xdr:row>119</xdr:row>
      <xdr:rowOff>136829</xdr:rowOff>
    </xdr:to>
    <xdr:sp macro="" textlink="">
      <xdr:nvSpPr>
        <xdr:cNvPr id="134" name="Oval 133"/>
        <xdr:cNvSpPr/>
      </xdr:nvSpPr>
      <xdr:spPr>
        <a:xfrm>
          <a:off x="6649510" y="223869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124</xdr:row>
      <xdr:rowOff>31750</xdr:rowOff>
    </xdr:from>
    <xdr:to>
      <xdr:col>19</xdr:col>
      <xdr:colOff>182338</xdr:colOff>
      <xdr:row>124</xdr:row>
      <xdr:rowOff>136829</xdr:rowOff>
    </xdr:to>
    <xdr:sp macro="" textlink="">
      <xdr:nvSpPr>
        <xdr:cNvPr id="135" name="Oval 134"/>
        <xdr:cNvSpPr/>
      </xdr:nvSpPr>
      <xdr:spPr>
        <a:xfrm>
          <a:off x="6638925" y="233394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123</xdr:row>
      <xdr:rowOff>21167</xdr:rowOff>
    </xdr:from>
    <xdr:to>
      <xdr:col>19</xdr:col>
      <xdr:colOff>182339</xdr:colOff>
      <xdr:row>123</xdr:row>
      <xdr:rowOff>126246</xdr:rowOff>
    </xdr:to>
    <xdr:sp macro="" textlink="">
      <xdr:nvSpPr>
        <xdr:cNvPr id="136" name="Oval 135"/>
        <xdr:cNvSpPr/>
      </xdr:nvSpPr>
      <xdr:spPr>
        <a:xfrm>
          <a:off x="6638926" y="23138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122</xdr:row>
      <xdr:rowOff>21166</xdr:rowOff>
    </xdr:from>
    <xdr:to>
      <xdr:col>19</xdr:col>
      <xdr:colOff>182338</xdr:colOff>
      <xdr:row>122</xdr:row>
      <xdr:rowOff>126245</xdr:rowOff>
    </xdr:to>
    <xdr:sp macro="" textlink="">
      <xdr:nvSpPr>
        <xdr:cNvPr id="137" name="Oval 136"/>
        <xdr:cNvSpPr/>
      </xdr:nvSpPr>
      <xdr:spPr>
        <a:xfrm>
          <a:off x="6638925" y="229478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116416</xdr:colOff>
      <xdr:row>120</xdr:row>
      <xdr:rowOff>42334</xdr:rowOff>
    </xdr:from>
    <xdr:to>
      <xdr:col>19</xdr:col>
      <xdr:colOff>203504</xdr:colOff>
      <xdr:row>120</xdr:row>
      <xdr:rowOff>147413</xdr:rowOff>
    </xdr:to>
    <xdr:sp macro="" textlink="">
      <xdr:nvSpPr>
        <xdr:cNvPr id="138" name="Oval 137"/>
        <xdr:cNvSpPr/>
      </xdr:nvSpPr>
      <xdr:spPr>
        <a:xfrm>
          <a:off x="6660091" y="22588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125</xdr:row>
      <xdr:rowOff>21166</xdr:rowOff>
    </xdr:from>
    <xdr:to>
      <xdr:col>19</xdr:col>
      <xdr:colOff>192922</xdr:colOff>
      <xdr:row>125</xdr:row>
      <xdr:rowOff>126245</xdr:rowOff>
    </xdr:to>
    <xdr:sp macro="" textlink="">
      <xdr:nvSpPr>
        <xdr:cNvPr id="139" name="Oval 138"/>
        <xdr:cNvSpPr/>
      </xdr:nvSpPr>
      <xdr:spPr>
        <a:xfrm>
          <a:off x="6649509" y="235193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107040</xdr:colOff>
      <xdr:row>105</xdr:row>
      <xdr:rowOff>25850</xdr:rowOff>
    </xdr:from>
    <xdr:to>
      <xdr:col>19</xdr:col>
      <xdr:colOff>179014</xdr:colOff>
      <xdr:row>105</xdr:row>
      <xdr:rowOff>130929</xdr:rowOff>
    </xdr:to>
    <xdr:sp macro="" textlink="">
      <xdr:nvSpPr>
        <xdr:cNvPr id="140" name="Oval 139"/>
        <xdr:cNvSpPr/>
      </xdr:nvSpPr>
      <xdr:spPr>
        <a:xfrm>
          <a:off x="6650715" y="19714025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107</xdr:row>
      <xdr:rowOff>16364</xdr:rowOff>
    </xdr:from>
    <xdr:to>
      <xdr:col>19</xdr:col>
      <xdr:colOff>192922</xdr:colOff>
      <xdr:row>107</xdr:row>
      <xdr:rowOff>131951</xdr:rowOff>
    </xdr:to>
    <xdr:sp macro="" textlink="">
      <xdr:nvSpPr>
        <xdr:cNvPr id="141" name="Oval 140"/>
        <xdr:cNvSpPr/>
      </xdr:nvSpPr>
      <xdr:spPr>
        <a:xfrm>
          <a:off x="6649509" y="20085539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106</xdr:row>
      <xdr:rowOff>16363</xdr:rowOff>
    </xdr:from>
    <xdr:to>
      <xdr:col>19</xdr:col>
      <xdr:colOff>192922</xdr:colOff>
      <xdr:row>106</xdr:row>
      <xdr:rowOff>131950</xdr:rowOff>
    </xdr:to>
    <xdr:sp macro="" textlink="">
      <xdr:nvSpPr>
        <xdr:cNvPr id="142" name="Oval 141"/>
        <xdr:cNvSpPr/>
      </xdr:nvSpPr>
      <xdr:spPr>
        <a:xfrm>
          <a:off x="6649509" y="1989503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104</xdr:row>
      <xdr:rowOff>32200</xdr:rowOff>
    </xdr:from>
    <xdr:to>
      <xdr:col>19</xdr:col>
      <xdr:colOff>182338</xdr:colOff>
      <xdr:row>104</xdr:row>
      <xdr:rowOff>137279</xdr:rowOff>
    </xdr:to>
    <xdr:sp macro="" textlink="">
      <xdr:nvSpPr>
        <xdr:cNvPr id="143" name="Oval 142"/>
        <xdr:cNvSpPr/>
      </xdr:nvSpPr>
      <xdr:spPr>
        <a:xfrm>
          <a:off x="6638925" y="1952987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103</xdr:row>
      <xdr:rowOff>42783</xdr:rowOff>
    </xdr:from>
    <xdr:to>
      <xdr:col>19</xdr:col>
      <xdr:colOff>182338</xdr:colOff>
      <xdr:row>103</xdr:row>
      <xdr:rowOff>147862</xdr:rowOff>
    </xdr:to>
    <xdr:sp macro="" textlink="">
      <xdr:nvSpPr>
        <xdr:cNvPr id="144" name="Oval 143"/>
        <xdr:cNvSpPr/>
      </xdr:nvSpPr>
      <xdr:spPr>
        <a:xfrm>
          <a:off x="6638925" y="19349958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114</xdr:row>
      <xdr:rowOff>32201</xdr:rowOff>
    </xdr:from>
    <xdr:to>
      <xdr:col>19</xdr:col>
      <xdr:colOff>182339</xdr:colOff>
      <xdr:row>114</xdr:row>
      <xdr:rowOff>137280</xdr:rowOff>
    </xdr:to>
    <xdr:sp macro="" textlink="">
      <xdr:nvSpPr>
        <xdr:cNvPr id="145" name="Oval 144"/>
        <xdr:cNvSpPr/>
      </xdr:nvSpPr>
      <xdr:spPr>
        <a:xfrm>
          <a:off x="6638926" y="2143487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108</xdr:row>
      <xdr:rowOff>26948</xdr:rowOff>
    </xdr:from>
    <xdr:to>
      <xdr:col>19</xdr:col>
      <xdr:colOff>192922</xdr:colOff>
      <xdr:row>108</xdr:row>
      <xdr:rowOff>142535</xdr:rowOff>
    </xdr:to>
    <xdr:sp macro="" textlink="">
      <xdr:nvSpPr>
        <xdr:cNvPr id="146" name="Oval 145"/>
        <xdr:cNvSpPr/>
      </xdr:nvSpPr>
      <xdr:spPr>
        <a:xfrm>
          <a:off x="6649509" y="2028662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113</xdr:row>
      <xdr:rowOff>21617</xdr:rowOff>
    </xdr:from>
    <xdr:to>
      <xdr:col>19</xdr:col>
      <xdr:colOff>182339</xdr:colOff>
      <xdr:row>113</xdr:row>
      <xdr:rowOff>126696</xdr:rowOff>
    </xdr:to>
    <xdr:sp macro="" textlink="">
      <xdr:nvSpPr>
        <xdr:cNvPr id="147" name="Oval 146"/>
        <xdr:cNvSpPr/>
      </xdr:nvSpPr>
      <xdr:spPr>
        <a:xfrm>
          <a:off x="6638926" y="212337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112</xdr:row>
      <xdr:rowOff>21617</xdr:rowOff>
    </xdr:from>
    <xdr:to>
      <xdr:col>19</xdr:col>
      <xdr:colOff>182338</xdr:colOff>
      <xdr:row>112</xdr:row>
      <xdr:rowOff>126696</xdr:rowOff>
    </xdr:to>
    <xdr:sp macro="" textlink="">
      <xdr:nvSpPr>
        <xdr:cNvPr id="148" name="Oval 147"/>
        <xdr:cNvSpPr/>
      </xdr:nvSpPr>
      <xdr:spPr>
        <a:xfrm>
          <a:off x="6638925" y="21043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105835</xdr:colOff>
      <xdr:row>117</xdr:row>
      <xdr:rowOff>31750</xdr:rowOff>
    </xdr:from>
    <xdr:to>
      <xdr:col>19</xdr:col>
      <xdr:colOff>192923</xdr:colOff>
      <xdr:row>117</xdr:row>
      <xdr:rowOff>136829</xdr:rowOff>
    </xdr:to>
    <xdr:sp macro="" textlink="">
      <xdr:nvSpPr>
        <xdr:cNvPr id="149" name="Oval 148"/>
        <xdr:cNvSpPr/>
      </xdr:nvSpPr>
      <xdr:spPr>
        <a:xfrm>
          <a:off x="6649510" y="220059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122</xdr:row>
      <xdr:rowOff>31750</xdr:rowOff>
    </xdr:from>
    <xdr:to>
      <xdr:col>19</xdr:col>
      <xdr:colOff>182338</xdr:colOff>
      <xdr:row>122</xdr:row>
      <xdr:rowOff>136829</xdr:rowOff>
    </xdr:to>
    <xdr:sp macro="" textlink="">
      <xdr:nvSpPr>
        <xdr:cNvPr id="150" name="Oval 149"/>
        <xdr:cNvSpPr/>
      </xdr:nvSpPr>
      <xdr:spPr>
        <a:xfrm>
          <a:off x="6638925" y="229584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121</xdr:row>
      <xdr:rowOff>21167</xdr:rowOff>
    </xdr:from>
    <xdr:to>
      <xdr:col>19</xdr:col>
      <xdr:colOff>182339</xdr:colOff>
      <xdr:row>121</xdr:row>
      <xdr:rowOff>126246</xdr:rowOff>
    </xdr:to>
    <xdr:sp macro="" textlink="">
      <xdr:nvSpPr>
        <xdr:cNvPr id="151" name="Oval 150"/>
        <xdr:cNvSpPr/>
      </xdr:nvSpPr>
      <xdr:spPr>
        <a:xfrm>
          <a:off x="6638926" y="22757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120</xdr:row>
      <xdr:rowOff>21166</xdr:rowOff>
    </xdr:from>
    <xdr:to>
      <xdr:col>19</xdr:col>
      <xdr:colOff>182338</xdr:colOff>
      <xdr:row>120</xdr:row>
      <xdr:rowOff>126245</xdr:rowOff>
    </xdr:to>
    <xdr:sp macro="" textlink="">
      <xdr:nvSpPr>
        <xdr:cNvPr id="152" name="Oval 151"/>
        <xdr:cNvSpPr/>
      </xdr:nvSpPr>
      <xdr:spPr>
        <a:xfrm>
          <a:off x="6638925" y="225668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116416</xdr:colOff>
      <xdr:row>118</xdr:row>
      <xdr:rowOff>42334</xdr:rowOff>
    </xdr:from>
    <xdr:to>
      <xdr:col>19</xdr:col>
      <xdr:colOff>203504</xdr:colOff>
      <xdr:row>118</xdr:row>
      <xdr:rowOff>147413</xdr:rowOff>
    </xdr:to>
    <xdr:sp macro="" textlink="">
      <xdr:nvSpPr>
        <xdr:cNvPr id="153" name="Oval 152"/>
        <xdr:cNvSpPr/>
      </xdr:nvSpPr>
      <xdr:spPr>
        <a:xfrm>
          <a:off x="6660091" y="22207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123</xdr:row>
      <xdr:rowOff>21166</xdr:rowOff>
    </xdr:from>
    <xdr:to>
      <xdr:col>19</xdr:col>
      <xdr:colOff>192922</xdr:colOff>
      <xdr:row>123</xdr:row>
      <xdr:rowOff>126245</xdr:rowOff>
    </xdr:to>
    <xdr:sp macro="" textlink="">
      <xdr:nvSpPr>
        <xdr:cNvPr id="154" name="Oval 153"/>
        <xdr:cNvSpPr/>
      </xdr:nvSpPr>
      <xdr:spPr>
        <a:xfrm>
          <a:off x="6649509" y="231383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107040</xdr:colOff>
      <xdr:row>107</xdr:row>
      <xdr:rowOff>25850</xdr:rowOff>
    </xdr:from>
    <xdr:to>
      <xdr:col>19</xdr:col>
      <xdr:colOff>179014</xdr:colOff>
      <xdr:row>107</xdr:row>
      <xdr:rowOff>130929</xdr:rowOff>
    </xdr:to>
    <xdr:sp macro="" textlink="">
      <xdr:nvSpPr>
        <xdr:cNvPr id="155" name="Oval 154"/>
        <xdr:cNvSpPr/>
      </xdr:nvSpPr>
      <xdr:spPr>
        <a:xfrm>
          <a:off x="6650715" y="20095025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109</xdr:row>
      <xdr:rowOff>16364</xdr:rowOff>
    </xdr:from>
    <xdr:to>
      <xdr:col>19</xdr:col>
      <xdr:colOff>192922</xdr:colOff>
      <xdr:row>109</xdr:row>
      <xdr:rowOff>131951</xdr:rowOff>
    </xdr:to>
    <xdr:sp macro="" textlink="">
      <xdr:nvSpPr>
        <xdr:cNvPr id="156" name="Oval 155"/>
        <xdr:cNvSpPr/>
      </xdr:nvSpPr>
      <xdr:spPr>
        <a:xfrm>
          <a:off x="6649509" y="20466539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108</xdr:row>
      <xdr:rowOff>16363</xdr:rowOff>
    </xdr:from>
    <xdr:to>
      <xdr:col>19</xdr:col>
      <xdr:colOff>192922</xdr:colOff>
      <xdr:row>108</xdr:row>
      <xdr:rowOff>131950</xdr:rowOff>
    </xdr:to>
    <xdr:sp macro="" textlink="">
      <xdr:nvSpPr>
        <xdr:cNvPr id="157" name="Oval 156"/>
        <xdr:cNvSpPr/>
      </xdr:nvSpPr>
      <xdr:spPr>
        <a:xfrm>
          <a:off x="6649509" y="2027603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106</xdr:row>
      <xdr:rowOff>32200</xdr:rowOff>
    </xdr:from>
    <xdr:to>
      <xdr:col>19</xdr:col>
      <xdr:colOff>182338</xdr:colOff>
      <xdr:row>106</xdr:row>
      <xdr:rowOff>137279</xdr:rowOff>
    </xdr:to>
    <xdr:sp macro="" textlink="">
      <xdr:nvSpPr>
        <xdr:cNvPr id="158" name="Oval 157"/>
        <xdr:cNvSpPr/>
      </xdr:nvSpPr>
      <xdr:spPr>
        <a:xfrm>
          <a:off x="6638925" y="1991087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105</xdr:row>
      <xdr:rowOff>42783</xdr:rowOff>
    </xdr:from>
    <xdr:to>
      <xdr:col>19</xdr:col>
      <xdr:colOff>182338</xdr:colOff>
      <xdr:row>105</xdr:row>
      <xdr:rowOff>147862</xdr:rowOff>
    </xdr:to>
    <xdr:sp macro="" textlink="">
      <xdr:nvSpPr>
        <xdr:cNvPr id="159" name="Oval 158"/>
        <xdr:cNvSpPr/>
      </xdr:nvSpPr>
      <xdr:spPr>
        <a:xfrm>
          <a:off x="6638925" y="19730958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116</xdr:row>
      <xdr:rowOff>32201</xdr:rowOff>
    </xdr:from>
    <xdr:to>
      <xdr:col>19</xdr:col>
      <xdr:colOff>182339</xdr:colOff>
      <xdr:row>116</xdr:row>
      <xdr:rowOff>137280</xdr:rowOff>
    </xdr:to>
    <xdr:sp macro="" textlink="">
      <xdr:nvSpPr>
        <xdr:cNvPr id="160" name="Oval 159"/>
        <xdr:cNvSpPr/>
      </xdr:nvSpPr>
      <xdr:spPr>
        <a:xfrm>
          <a:off x="6638926" y="2181587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110</xdr:row>
      <xdr:rowOff>26948</xdr:rowOff>
    </xdr:from>
    <xdr:to>
      <xdr:col>19</xdr:col>
      <xdr:colOff>192922</xdr:colOff>
      <xdr:row>110</xdr:row>
      <xdr:rowOff>142535</xdr:rowOff>
    </xdr:to>
    <xdr:sp macro="" textlink="">
      <xdr:nvSpPr>
        <xdr:cNvPr id="161" name="Oval 160"/>
        <xdr:cNvSpPr/>
      </xdr:nvSpPr>
      <xdr:spPr>
        <a:xfrm>
          <a:off x="6649509" y="2066762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115</xdr:row>
      <xdr:rowOff>21617</xdr:rowOff>
    </xdr:from>
    <xdr:to>
      <xdr:col>19</xdr:col>
      <xdr:colOff>182339</xdr:colOff>
      <xdr:row>115</xdr:row>
      <xdr:rowOff>126696</xdr:rowOff>
    </xdr:to>
    <xdr:sp macro="" textlink="">
      <xdr:nvSpPr>
        <xdr:cNvPr id="162" name="Oval 161"/>
        <xdr:cNvSpPr/>
      </xdr:nvSpPr>
      <xdr:spPr>
        <a:xfrm>
          <a:off x="6638926" y="216147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114</xdr:row>
      <xdr:rowOff>21617</xdr:rowOff>
    </xdr:from>
    <xdr:to>
      <xdr:col>19</xdr:col>
      <xdr:colOff>182338</xdr:colOff>
      <xdr:row>114</xdr:row>
      <xdr:rowOff>126696</xdr:rowOff>
    </xdr:to>
    <xdr:sp macro="" textlink="">
      <xdr:nvSpPr>
        <xdr:cNvPr id="163" name="Oval 162"/>
        <xdr:cNvSpPr/>
      </xdr:nvSpPr>
      <xdr:spPr>
        <a:xfrm>
          <a:off x="6638925" y="21424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105835</xdr:colOff>
      <xdr:row>119</xdr:row>
      <xdr:rowOff>31750</xdr:rowOff>
    </xdr:from>
    <xdr:to>
      <xdr:col>19</xdr:col>
      <xdr:colOff>192923</xdr:colOff>
      <xdr:row>119</xdr:row>
      <xdr:rowOff>136829</xdr:rowOff>
    </xdr:to>
    <xdr:sp macro="" textlink="">
      <xdr:nvSpPr>
        <xdr:cNvPr id="164" name="Oval 163"/>
        <xdr:cNvSpPr/>
      </xdr:nvSpPr>
      <xdr:spPr>
        <a:xfrm>
          <a:off x="6649510" y="223869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124</xdr:row>
      <xdr:rowOff>31750</xdr:rowOff>
    </xdr:from>
    <xdr:to>
      <xdr:col>19</xdr:col>
      <xdr:colOff>182338</xdr:colOff>
      <xdr:row>124</xdr:row>
      <xdr:rowOff>136829</xdr:rowOff>
    </xdr:to>
    <xdr:sp macro="" textlink="">
      <xdr:nvSpPr>
        <xdr:cNvPr id="165" name="Oval 164"/>
        <xdr:cNvSpPr/>
      </xdr:nvSpPr>
      <xdr:spPr>
        <a:xfrm>
          <a:off x="6638925" y="233394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123</xdr:row>
      <xdr:rowOff>21167</xdr:rowOff>
    </xdr:from>
    <xdr:to>
      <xdr:col>19</xdr:col>
      <xdr:colOff>182339</xdr:colOff>
      <xdr:row>123</xdr:row>
      <xdr:rowOff>126246</xdr:rowOff>
    </xdr:to>
    <xdr:sp macro="" textlink="">
      <xdr:nvSpPr>
        <xdr:cNvPr id="166" name="Oval 165"/>
        <xdr:cNvSpPr/>
      </xdr:nvSpPr>
      <xdr:spPr>
        <a:xfrm>
          <a:off x="6638926" y="23138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122</xdr:row>
      <xdr:rowOff>21166</xdr:rowOff>
    </xdr:from>
    <xdr:to>
      <xdr:col>19</xdr:col>
      <xdr:colOff>182338</xdr:colOff>
      <xdr:row>122</xdr:row>
      <xdr:rowOff>126245</xdr:rowOff>
    </xdr:to>
    <xdr:sp macro="" textlink="">
      <xdr:nvSpPr>
        <xdr:cNvPr id="167" name="Oval 166"/>
        <xdr:cNvSpPr/>
      </xdr:nvSpPr>
      <xdr:spPr>
        <a:xfrm>
          <a:off x="6638925" y="229478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116416</xdr:colOff>
      <xdr:row>120</xdr:row>
      <xdr:rowOff>42334</xdr:rowOff>
    </xdr:from>
    <xdr:to>
      <xdr:col>19</xdr:col>
      <xdr:colOff>203504</xdr:colOff>
      <xdr:row>120</xdr:row>
      <xdr:rowOff>147413</xdr:rowOff>
    </xdr:to>
    <xdr:sp macro="" textlink="">
      <xdr:nvSpPr>
        <xdr:cNvPr id="168" name="Oval 167"/>
        <xdr:cNvSpPr/>
      </xdr:nvSpPr>
      <xdr:spPr>
        <a:xfrm>
          <a:off x="6660091" y="22588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125</xdr:row>
      <xdr:rowOff>21166</xdr:rowOff>
    </xdr:from>
    <xdr:to>
      <xdr:col>19</xdr:col>
      <xdr:colOff>192922</xdr:colOff>
      <xdr:row>125</xdr:row>
      <xdr:rowOff>126245</xdr:rowOff>
    </xdr:to>
    <xdr:sp macro="" textlink="">
      <xdr:nvSpPr>
        <xdr:cNvPr id="169" name="Oval 168"/>
        <xdr:cNvSpPr/>
      </xdr:nvSpPr>
      <xdr:spPr>
        <a:xfrm>
          <a:off x="6649509" y="235193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107040</xdr:colOff>
      <xdr:row>105</xdr:row>
      <xdr:rowOff>25850</xdr:rowOff>
    </xdr:from>
    <xdr:to>
      <xdr:col>19</xdr:col>
      <xdr:colOff>179014</xdr:colOff>
      <xdr:row>105</xdr:row>
      <xdr:rowOff>130929</xdr:rowOff>
    </xdr:to>
    <xdr:sp macro="" textlink="">
      <xdr:nvSpPr>
        <xdr:cNvPr id="170" name="Oval 169"/>
        <xdr:cNvSpPr/>
      </xdr:nvSpPr>
      <xdr:spPr>
        <a:xfrm>
          <a:off x="6650715" y="19714025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107</xdr:row>
      <xdr:rowOff>16364</xdr:rowOff>
    </xdr:from>
    <xdr:to>
      <xdr:col>19</xdr:col>
      <xdr:colOff>192922</xdr:colOff>
      <xdr:row>107</xdr:row>
      <xdr:rowOff>131951</xdr:rowOff>
    </xdr:to>
    <xdr:sp macro="" textlink="">
      <xdr:nvSpPr>
        <xdr:cNvPr id="171" name="Oval 170"/>
        <xdr:cNvSpPr/>
      </xdr:nvSpPr>
      <xdr:spPr>
        <a:xfrm>
          <a:off x="6649509" y="20085539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106</xdr:row>
      <xdr:rowOff>16363</xdr:rowOff>
    </xdr:from>
    <xdr:to>
      <xdr:col>19</xdr:col>
      <xdr:colOff>192922</xdr:colOff>
      <xdr:row>106</xdr:row>
      <xdr:rowOff>131950</xdr:rowOff>
    </xdr:to>
    <xdr:sp macro="" textlink="">
      <xdr:nvSpPr>
        <xdr:cNvPr id="172" name="Oval 171"/>
        <xdr:cNvSpPr/>
      </xdr:nvSpPr>
      <xdr:spPr>
        <a:xfrm>
          <a:off x="6649509" y="1989503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104</xdr:row>
      <xdr:rowOff>32200</xdr:rowOff>
    </xdr:from>
    <xdr:to>
      <xdr:col>19</xdr:col>
      <xdr:colOff>182338</xdr:colOff>
      <xdr:row>104</xdr:row>
      <xdr:rowOff>137279</xdr:rowOff>
    </xdr:to>
    <xdr:sp macro="" textlink="">
      <xdr:nvSpPr>
        <xdr:cNvPr id="173" name="Oval 172"/>
        <xdr:cNvSpPr/>
      </xdr:nvSpPr>
      <xdr:spPr>
        <a:xfrm>
          <a:off x="6638925" y="1952987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103</xdr:row>
      <xdr:rowOff>42783</xdr:rowOff>
    </xdr:from>
    <xdr:to>
      <xdr:col>19</xdr:col>
      <xdr:colOff>182338</xdr:colOff>
      <xdr:row>103</xdr:row>
      <xdr:rowOff>147862</xdr:rowOff>
    </xdr:to>
    <xdr:sp macro="" textlink="">
      <xdr:nvSpPr>
        <xdr:cNvPr id="174" name="Oval 173"/>
        <xdr:cNvSpPr/>
      </xdr:nvSpPr>
      <xdr:spPr>
        <a:xfrm>
          <a:off x="6638925" y="19349958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114</xdr:row>
      <xdr:rowOff>32201</xdr:rowOff>
    </xdr:from>
    <xdr:to>
      <xdr:col>19</xdr:col>
      <xdr:colOff>182339</xdr:colOff>
      <xdr:row>114</xdr:row>
      <xdr:rowOff>137280</xdr:rowOff>
    </xdr:to>
    <xdr:sp macro="" textlink="">
      <xdr:nvSpPr>
        <xdr:cNvPr id="175" name="Oval 174"/>
        <xdr:cNvSpPr/>
      </xdr:nvSpPr>
      <xdr:spPr>
        <a:xfrm>
          <a:off x="6638926" y="2143487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108</xdr:row>
      <xdr:rowOff>26948</xdr:rowOff>
    </xdr:from>
    <xdr:to>
      <xdr:col>19</xdr:col>
      <xdr:colOff>192922</xdr:colOff>
      <xdr:row>108</xdr:row>
      <xdr:rowOff>142535</xdr:rowOff>
    </xdr:to>
    <xdr:sp macro="" textlink="">
      <xdr:nvSpPr>
        <xdr:cNvPr id="176" name="Oval 175"/>
        <xdr:cNvSpPr/>
      </xdr:nvSpPr>
      <xdr:spPr>
        <a:xfrm>
          <a:off x="6649509" y="2028662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113</xdr:row>
      <xdr:rowOff>21617</xdr:rowOff>
    </xdr:from>
    <xdr:to>
      <xdr:col>19</xdr:col>
      <xdr:colOff>182339</xdr:colOff>
      <xdr:row>113</xdr:row>
      <xdr:rowOff>126696</xdr:rowOff>
    </xdr:to>
    <xdr:sp macro="" textlink="">
      <xdr:nvSpPr>
        <xdr:cNvPr id="177" name="Oval 176"/>
        <xdr:cNvSpPr/>
      </xdr:nvSpPr>
      <xdr:spPr>
        <a:xfrm>
          <a:off x="6638926" y="212337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112</xdr:row>
      <xdr:rowOff>21617</xdr:rowOff>
    </xdr:from>
    <xdr:to>
      <xdr:col>19</xdr:col>
      <xdr:colOff>182338</xdr:colOff>
      <xdr:row>112</xdr:row>
      <xdr:rowOff>126696</xdr:rowOff>
    </xdr:to>
    <xdr:sp macro="" textlink="">
      <xdr:nvSpPr>
        <xdr:cNvPr id="178" name="Oval 177"/>
        <xdr:cNvSpPr/>
      </xdr:nvSpPr>
      <xdr:spPr>
        <a:xfrm>
          <a:off x="6638925" y="21043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105835</xdr:colOff>
      <xdr:row>117</xdr:row>
      <xdr:rowOff>31750</xdr:rowOff>
    </xdr:from>
    <xdr:to>
      <xdr:col>19</xdr:col>
      <xdr:colOff>192923</xdr:colOff>
      <xdr:row>117</xdr:row>
      <xdr:rowOff>136829</xdr:rowOff>
    </xdr:to>
    <xdr:sp macro="" textlink="">
      <xdr:nvSpPr>
        <xdr:cNvPr id="179" name="Oval 178"/>
        <xdr:cNvSpPr/>
      </xdr:nvSpPr>
      <xdr:spPr>
        <a:xfrm>
          <a:off x="6649510" y="220059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122</xdr:row>
      <xdr:rowOff>31750</xdr:rowOff>
    </xdr:from>
    <xdr:to>
      <xdr:col>19</xdr:col>
      <xdr:colOff>182338</xdr:colOff>
      <xdr:row>122</xdr:row>
      <xdr:rowOff>136829</xdr:rowOff>
    </xdr:to>
    <xdr:sp macro="" textlink="">
      <xdr:nvSpPr>
        <xdr:cNvPr id="180" name="Oval 179"/>
        <xdr:cNvSpPr/>
      </xdr:nvSpPr>
      <xdr:spPr>
        <a:xfrm>
          <a:off x="6638925" y="229584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121</xdr:row>
      <xdr:rowOff>21167</xdr:rowOff>
    </xdr:from>
    <xdr:to>
      <xdr:col>19</xdr:col>
      <xdr:colOff>182339</xdr:colOff>
      <xdr:row>121</xdr:row>
      <xdr:rowOff>126246</xdr:rowOff>
    </xdr:to>
    <xdr:sp macro="" textlink="">
      <xdr:nvSpPr>
        <xdr:cNvPr id="181" name="Oval 180"/>
        <xdr:cNvSpPr/>
      </xdr:nvSpPr>
      <xdr:spPr>
        <a:xfrm>
          <a:off x="6638926" y="22757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120</xdr:row>
      <xdr:rowOff>21166</xdr:rowOff>
    </xdr:from>
    <xdr:to>
      <xdr:col>19</xdr:col>
      <xdr:colOff>182338</xdr:colOff>
      <xdr:row>120</xdr:row>
      <xdr:rowOff>126245</xdr:rowOff>
    </xdr:to>
    <xdr:sp macro="" textlink="">
      <xdr:nvSpPr>
        <xdr:cNvPr id="182" name="Oval 181"/>
        <xdr:cNvSpPr/>
      </xdr:nvSpPr>
      <xdr:spPr>
        <a:xfrm>
          <a:off x="6638925" y="225668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116416</xdr:colOff>
      <xdr:row>118</xdr:row>
      <xdr:rowOff>42334</xdr:rowOff>
    </xdr:from>
    <xdr:to>
      <xdr:col>19</xdr:col>
      <xdr:colOff>203504</xdr:colOff>
      <xdr:row>118</xdr:row>
      <xdr:rowOff>147413</xdr:rowOff>
    </xdr:to>
    <xdr:sp macro="" textlink="">
      <xdr:nvSpPr>
        <xdr:cNvPr id="183" name="Oval 182"/>
        <xdr:cNvSpPr/>
      </xdr:nvSpPr>
      <xdr:spPr>
        <a:xfrm>
          <a:off x="6660091" y="22207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123</xdr:row>
      <xdr:rowOff>21166</xdr:rowOff>
    </xdr:from>
    <xdr:to>
      <xdr:col>19</xdr:col>
      <xdr:colOff>192922</xdr:colOff>
      <xdr:row>123</xdr:row>
      <xdr:rowOff>126245</xdr:rowOff>
    </xdr:to>
    <xdr:sp macro="" textlink="">
      <xdr:nvSpPr>
        <xdr:cNvPr id="184" name="Oval 183"/>
        <xdr:cNvSpPr/>
      </xdr:nvSpPr>
      <xdr:spPr>
        <a:xfrm>
          <a:off x="6649509" y="231383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107040</xdr:colOff>
      <xdr:row>107</xdr:row>
      <xdr:rowOff>25850</xdr:rowOff>
    </xdr:from>
    <xdr:to>
      <xdr:col>19</xdr:col>
      <xdr:colOff>179014</xdr:colOff>
      <xdr:row>107</xdr:row>
      <xdr:rowOff>130929</xdr:rowOff>
    </xdr:to>
    <xdr:sp macro="" textlink="">
      <xdr:nvSpPr>
        <xdr:cNvPr id="185" name="Oval 184"/>
        <xdr:cNvSpPr/>
      </xdr:nvSpPr>
      <xdr:spPr>
        <a:xfrm>
          <a:off x="6650715" y="20095025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109</xdr:row>
      <xdr:rowOff>16364</xdr:rowOff>
    </xdr:from>
    <xdr:to>
      <xdr:col>19</xdr:col>
      <xdr:colOff>192922</xdr:colOff>
      <xdr:row>109</xdr:row>
      <xdr:rowOff>131951</xdr:rowOff>
    </xdr:to>
    <xdr:sp macro="" textlink="">
      <xdr:nvSpPr>
        <xdr:cNvPr id="186" name="Oval 185"/>
        <xdr:cNvSpPr/>
      </xdr:nvSpPr>
      <xdr:spPr>
        <a:xfrm>
          <a:off x="6649509" y="20466539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108</xdr:row>
      <xdr:rowOff>16363</xdr:rowOff>
    </xdr:from>
    <xdr:to>
      <xdr:col>19</xdr:col>
      <xdr:colOff>192922</xdr:colOff>
      <xdr:row>108</xdr:row>
      <xdr:rowOff>131950</xdr:rowOff>
    </xdr:to>
    <xdr:sp macro="" textlink="">
      <xdr:nvSpPr>
        <xdr:cNvPr id="187" name="Oval 186"/>
        <xdr:cNvSpPr/>
      </xdr:nvSpPr>
      <xdr:spPr>
        <a:xfrm>
          <a:off x="6649509" y="2027603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106</xdr:row>
      <xdr:rowOff>32200</xdr:rowOff>
    </xdr:from>
    <xdr:to>
      <xdr:col>19</xdr:col>
      <xdr:colOff>182338</xdr:colOff>
      <xdr:row>106</xdr:row>
      <xdr:rowOff>137279</xdr:rowOff>
    </xdr:to>
    <xdr:sp macro="" textlink="">
      <xdr:nvSpPr>
        <xdr:cNvPr id="188" name="Oval 187"/>
        <xdr:cNvSpPr/>
      </xdr:nvSpPr>
      <xdr:spPr>
        <a:xfrm>
          <a:off x="6638925" y="1991087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105</xdr:row>
      <xdr:rowOff>42783</xdr:rowOff>
    </xdr:from>
    <xdr:to>
      <xdr:col>19</xdr:col>
      <xdr:colOff>182338</xdr:colOff>
      <xdr:row>105</xdr:row>
      <xdr:rowOff>147862</xdr:rowOff>
    </xdr:to>
    <xdr:sp macro="" textlink="">
      <xdr:nvSpPr>
        <xdr:cNvPr id="189" name="Oval 188"/>
        <xdr:cNvSpPr/>
      </xdr:nvSpPr>
      <xdr:spPr>
        <a:xfrm>
          <a:off x="6638925" y="19730958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116</xdr:row>
      <xdr:rowOff>32201</xdr:rowOff>
    </xdr:from>
    <xdr:to>
      <xdr:col>19</xdr:col>
      <xdr:colOff>182339</xdr:colOff>
      <xdr:row>116</xdr:row>
      <xdr:rowOff>137280</xdr:rowOff>
    </xdr:to>
    <xdr:sp macro="" textlink="">
      <xdr:nvSpPr>
        <xdr:cNvPr id="190" name="Oval 189"/>
        <xdr:cNvSpPr/>
      </xdr:nvSpPr>
      <xdr:spPr>
        <a:xfrm>
          <a:off x="6638926" y="2181587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110</xdr:row>
      <xdr:rowOff>26948</xdr:rowOff>
    </xdr:from>
    <xdr:to>
      <xdr:col>19</xdr:col>
      <xdr:colOff>192922</xdr:colOff>
      <xdr:row>110</xdr:row>
      <xdr:rowOff>142535</xdr:rowOff>
    </xdr:to>
    <xdr:sp macro="" textlink="">
      <xdr:nvSpPr>
        <xdr:cNvPr id="191" name="Oval 190"/>
        <xdr:cNvSpPr/>
      </xdr:nvSpPr>
      <xdr:spPr>
        <a:xfrm>
          <a:off x="6649509" y="2066762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115</xdr:row>
      <xdr:rowOff>21617</xdr:rowOff>
    </xdr:from>
    <xdr:to>
      <xdr:col>19</xdr:col>
      <xdr:colOff>182339</xdr:colOff>
      <xdr:row>115</xdr:row>
      <xdr:rowOff>126696</xdr:rowOff>
    </xdr:to>
    <xdr:sp macro="" textlink="">
      <xdr:nvSpPr>
        <xdr:cNvPr id="192" name="Oval 191"/>
        <xdr:cNvSpPr/>
      </xdr:nvSpPr>
      <xdr:spPr>
        <a:xfrm>
          <a:off x="6638926" y="216147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114</xdr:row>
      <xdr:rowOff>21617</xdr:rowOff>
    </xdr:from>
    <xdr:to>
      <xdr:col>19</xdr:col>
      <xdr:colOff>182338</xdr:colOff>
      <xdr:row>114</xdr:row>
      <xdr:rowOff>126696</xdr:rowOff>
    </xdr:to>
    <xdr:sp macro="" textlink="">
      <xdr:nvSpPr>
        <xdr:cNvPr id="193" name="Oval 192"/>
        <xdr:cNvSpPr/>
      </xdr:nvSpPr>
      <xdr:spPr>
        <a:xfrm>
          <a:off x="6638925" y="21424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105835</xdr:colOff>
      <xdr:row>119</xdr:row>
      <xdr:rowOff>31750</xdr:rowOff>
    </xdr:from>
    <xdr:to>
      <xdr:col>19</xdr:col>
      <xdr:colOff>192923</xdr:colOff>
      <xdr:row>119</xdr:row>
      <xdr:rowOff>136829</xdr:rowOff>
    </xdr:to>
    <xdr:sp macro="" textlink="">
      <xdr:nvSpPr>
        <xdr:cNvPr id="194" name="Oval 193"/>
        <xdr:cNvSpPr/>
      </xdr:nvSpPr>
      <xdr:spPr>
        <a:xfrm>
          <a:off x="6649510" y="223869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124</xdr:row>
      <xdr:rowOff>31750</xdr:rowOff>
    </xdr:from>
    <xdr:to>
      <xdr:col>19</xdr:col>
      <xdr:colOff>182338</xdr:colOff>
      <xdr:row>124</xdr:row>
      <xdr:rowOff>136829</xdr:rowOff>
    </xdr:to>
    <xdr:sp macro="" textlink="">
      <xdr:nvSpPr>
        <xdr:cNvPr id="195" name="Oval 194"/>
        <xdr:cNvSpPr/>
      </xdr:nvSpPr>
      <xdr:spPr>
        <a:xfrm>
          <a:off x="6638925" y="233394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123</xdr:row>
      <xdr:rowOff>21167</xdr:rowOff>
    </xdr:from>
    <xdr:to>
      <xdr:col>19</xdr:col>
      <xdr:colOff>182339</xdr:colOff>
      <xdr:row>123</xdr:row>
      <xdr:rowOff>126246</xdr:rowOff>
    </xdr:to>
    <xdr:sp macro="" textlink="">
      <xdr:nvSpPr>
        <xdr:cNvPr id="196" name="Oval 195"/>
        <xdr:cNvSpPr/>
      </xdr:nvSpPr>
      <xdr:spPr>
        <a:xfrm>
          <a:off x="6638926" y="23138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122</xdr:row>
      <xdr:rowOff>21166</xdr:rowOff>
    </xdr:from>
    <xdr:to>
      <xdr:col>19</xdr:col>
      <xdr:colOff>182338</xdr:colOff>
      <xdr:row>122</xdr:row>
      <xdr:rowOff>126245</xdr:rowOff>
    </xdr:to>
    <xdr:sp macro="" textlink="">
      <xdr:nvSpPr>
        <xdr:cNvPr id="197" name="Oval 196"/>
        <xdr:cNvSpPr/>
      </xdr:nvSpPr>
      <xdr:spPr>
        <a:xfrm>
          <a:off x="6638925" y="229478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116416</xdr:colOff>
      <xdr:row>120</xdr:row>
      <xdr:rowOff>42334</xdr:rowOff>
    </xdr:from>
    <xdr:to>
      <xdr:col>19</xdr:col>
      <xdr:colOff>203504</xdr:colOff>
      <xdr:row>120</xdr:row>
      <xdr:rowOff>147413</xdr:rowOff>
    </xdr:to>
    <xdr:sp macro="" textlink="">
      <xdr:nvSpPr>
        <xdr:cNvPr id="198" name="Oval 197"/>
        <xdr:cNvSpPr/>
      </xdr:nvSpPr>
      <xdr:spPr>
        <a:xfrm>
          <a:off x="6660091" y="22588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125</xdr:row>
      <xdr:rowOff>21166</xdr:rowOff>
    </xdr:from>
    <xdr:to>
      <xdr:col>19</xdr:col>
      <xdr:colOff>192922</xdr:colOff>
      <xdr:row>125</xdr:row>
      <xdr:rowOff>126245</xdr:rowOff>
    </xdr:to>
    <xdr:sp macro="" textlink="">
      <xdr:nvSpPr>
        <xdr:cNvPr id="199" name="Oval 198"/>
        <xdr:cNvSpPr/>
      </xdr:nvSpPr>
      <xdr:spPr>
        <a:xfrm>
          <a:off x="6649509" y="235193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107040</xdr:colOff>
      <xdr:row>105</xdr:row>
      <xdr:rowOff>25850</xdr:rowOff>
    </xdr:from>
    <xdr:to>
      <xdr:col>19</xdr:col>
      <xdr:colOff>179014</xdr:colOff>
      <xdr:row>105</xdr:row>
      <xdr:rowOff>130929</xdr:rowOff>
    </xdr:to>
    <xdr:sp macro="" textlink="">
      <xdr:nvSpPr>
        <xdr:cNvPr id="200" name="Oval 199"/>
        <xdr:cNvSpPr/>
      </xdr:nvSpPr>
      <xdr:spPr>
        <a:xfrm>
          <a:off x="6650715" y="19714025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107</xdr:row>
      <xdr:rowOff>16364</xdr:rowOff>
    </xdr:from>
    <xdr:to>
      <xdr:col>19</xdr:col>
      <xdr:colOff>192922</xdr:colOff>
      <xdr:row>107</xdr:row>
      <xdr:rowOff>131951</xdr:rowOff>
    </xdr:to>
    <xdr:sp macro="" textlink="">
      <xdr:nvSpPr>
        <xdr:cNvPr id="201" name="Oval 200"/>
        <xdr:cNvSpPr/>
      </xdr:nvSpPr>
      <xdr:spPr>
        <a:xfrm>
          <a:off x="6649509" y="20085539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106</xdr:row>
      <xdr:rowOff>16363</xdr:rowOff>
    </xdr:from>
    <xdr:to>
      <xdr:col>19</xdr:col>
      <xdr:colOff>192922</xdr:colOff>
      <xdr:row>106</xdr:row>
      <xdr:rowOff>131950</xdr:rowOff>
    </xdr:to>
    <xdr:sp macro="" textlink="">
      <xdr:nvSpPr>
        <xdr:cNvPr id="202" name="Oval 201"/>
        <xdr:cNvSpPr/>
      </xdr:nvSpPr>
      <xdr:spPr>
        <a:xfrm>
          <a:off x="6649509" y="1989503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104</xdr:row>
      <xdr:rowOff>32200</xdr:rowOff>
    </xdr:from>
    <xdr:to>
      <xdr:col>19</xdr:col>
      <xdr:colOff>182338</xdr:colOff>
      <xdr:row>104</xdr:row>
      <xdr:rowOff>137279</xdr:rowOff>
    </xdr:to>
    <xdr:sp macro="" textlink="">
      <xdr:nvSpPr>
        <xdr:cNvPr id="203" name="Oval 202"/>
        <xdr:cNvSpPr/>
      </xdr:nvSpPr>
      <xdr:spPr>
        <a:xfrm>
          <a:off x="6638925" y="1952987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103</xdr:row>
      <xdr:rowOff>42783</xdr:rowOff>
    </xdr:from>
    <xdr:to>
      <xdr:col>19</xdr:col>
      <xdr:colOff>182338</xdr:colOff>
      <xdr:row>103</xdr:row>
      <xdr:rowOff>147862</xdr:rowOff>
    </xdr:to>
    <xdr:sp macro="" textlink="">
      <xdr:nvSpPr>
        <xdr:cNvPr id="204" name="Oval 203"/>
        <xdr:cNvSpPr/>
      </xdr:nvSpPr>
      <xdr:spPr>
        <a:xfrm>
          <a:off x="6638925" y="19349958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114</xdr:row>
      <xdr:rowOff>32201</xdr:rowOff>
    </xdr:from>
    <xdr:to>
      <xdr:col>19</xdr:col>
      <xdr:colOff>182339</xdr:colOff>
      <xdr:row>114</xdr:row>
      <xdr:rowOff>137280</xdr:rowOff>
    </xdr:to>
    <xdr:sp macro="" textlink="">
      <xdr:nvSpPr>
        <xdr:cNvPr id="205" name="Oval 204"/>
        <xdr:cNvSpPr/>
      </xdr:nvSpPr>
      <xdr:spPr>
        <a:xfrm>
          <a:off x="6638926" y="2143487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108</xdr:row>
      <xdr:rowOff>26948</xdr:rowOff>
    </xdr:from>
    <xdr:to>
      <xdr:col>19</xdr:col>
      <xdr:colOff>192922</xdr:colOff>
      <xdr:row>108</xdr:row>
      <xdr:rowOff>142535</xdr:rowOff>
    </xdr:to>
    <xdr:sp macro="" textlink="">
      <xdr:nvSpPr>
        <xdr:cNvPr id="206" name="Oval 205"/>
        <xdr:cNvSpPr/>
      </xdr:nvSpPr>
      <xdr:spPr>
        <a:xfrm>
          <a:off x="6649509" y="2028662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113</xdr:row>
      <xdr:rowOff>21617</xdr:rowOff>
    </xdr:from>
    <xdr:to>
      <xdr:col>19</xdr:col>
      <xdr:colOff>182339</xdr:colOff>
      <xdr:row>113</xdr:row>
      <xdr:rowOff>126696</xdr:rowOff>
    </xdr:to>
    <xdr:sp macro="" textlink="">
      <xdr:nvSpPr>
        <xdr:cNvPr id="207" name="Oval 206"/>
        <xdr:cNvSpPr/>
      </xdr:nvSpPr>
      <xdr:spPr>
        <a:xfrm>
          <a:off x="6638926" y="212337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112</xdr:row>
      <xdr:rowOff>21617</xdr:rowOff>
    </xdr:from>
    <xdr:to>
      <xdr:col>19</xdr:col>
      <xdr:colOff>182338</xdr:colOff>
      <xdr:row>112</xdr:row>
      <xdr:rowOff>126696</xdr:rowOff>
    </xdr:to>
    <xdr:sp macro="" textlink="">
      <xdr:nvSpPr>
        <xdr:cNvPr id="208" name="Oval 207"/>
        <xdr:cNvSpPr/>
      </xdr:nvSpPr>
      <xdr:spPr>
        <a:xfrm>
          <a:off x="6638925" y="21043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105835</xdr:colOff>
      <xdr:row>117</xdr:row>
      <xdr:rowOff>31750</xdr:rowOff>
    </xdr:from>
    <xdr:to>
      <xdr:col>19</xdr:col>
      <xdr:colOff>192923</xdr:colOff>
      <xdr:row>117</xdr:row>
      <xdr:rowOff>136829</xdr:rowOff>
    </xdr:to>
    <xdr:sp macro="" textlink="">
      <xdr:nvSpPr>
        <xdr:cNvPr id="209" name="Oval 208"/>
        <xdr:cNvSpPr/>
      </xdr:nvSpPr>
      <xdr:spPr>
        <a:xfrm>
          <a:off x="6649510" y="220059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122</xdr:row>
      <xdr:rowOff>31750</xdr:rowOff>
    </xdr:from>
    <xdr:to>
      <xdr:col>19</xdr:col>
      <xdr:colOff>182338</xdr:colOff>
      <xdr:row>122</xdr:row>
      <xdr:rowOff>136829</xdr:rowOff>
    </xdr:to>
    <xdr:sp macro="" textlink="">
      <xdr:nvSpPr>
        <xdr:cNvPr id="210" name="Oval 209"/>
        <xdr:cNvSpPr/>
      </xdr:nvSpPr>
      <xdr:spPr>
        <a:xfrm>
          <a:off x="6638925" y="229584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121</xdr:row>
      <xdr:rowOff>21167</xdr:rowOff>
    </xdr:from>
    <xdr:to>
      <xdr:col>19</xdr:col>
      <xdr:colOff>182339</xdr:colOff>
      <xdr:row>121</xdr:row>
      <xdr:rowOff>126246</xdr:rowOff>
    </xdr:to>
    <xdr:sp macro="" textlink="">
      <xdr:nvSpPr>
        <xdr:cNvPr id="211" name="Oval 210"/>
        <xdr:cNvSpPr/>
      </xdr:nvSpPr>
      <xdr:spPr>
        <a:xfrm>
          <a:off x="6638926" y="22757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120</xdr:row>
      <xdr:rowOff>21166</xdr:rowOff>
    </xdr:from>
    <xdr:to>
      <xdr:col>19</xdr:col>
      <xdr:colOff>182338</xdr:colOff>
      <xdr:row>120</xdr:row>
      <xdr:rowOff>126245</xdr:rowOff>
    </xdr:to>
    <xdr:sp macro="" textlink="">
      <xdr:nvSpPr>
        <xdr:cNvPr id="212" name="Oval 211"/>
        <xdr:cNvSpPr/>
      </xdr:nvSpPr>
      <xdr:spPr>
        <a:xfrm>
          <a:off x="6638925" y="225668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116416</xdr:colOff>
      <xdr:row>118</xdr:row>
      <xdr:rowOff>42334</xdr:rowOff>
    </xdr:from>
    <xdr:to>
      <xdr:col>19</xdr:col>
      <xdr:colOff>203504</xdr:colOff>
      <xdr:row>118</xdr:row>
      <xdr:rowOff>147413</xdr:rowOff>
    </xdr:to>
    <xdr:sp macro="" textlink="">
      <xdr:nvSpPr>
        <xdr:cNvPr id="213" name="Oval 212"/>
        <xdr:cNvSpPr/>
      </xdr:nvSpPr>
      <xdr:spPr>
        <a:xfrm>
          <a:off x="6660091" y="22207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123</xdr:row>
      <xdr:rowOff>21166</xdr:rowOff>
    </xdr:from>
    <xdr:to>
      <xdr:col>19</xdr:col>
      <xdr:colOff>192922</xdr:colOff>
      <xdr:row>123</xdr:row>
      <xdr:rowOff>126245</xdr:rowOff>
    </xdr:to>
    <xdr:sp macro="" textlink="">
      <xdr:nvSpPr>
        <xdr:cNvPr id="214" name="Oval 213"/>
        <xdr:cNvSpPr/>
      </xdr:nvSpPr>
      <xdr:spPr>
        <a:xfrm>
          <a:off x="6649509" y="231383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107040</xdr:colOff>
      <xdr:row>107</xdr:row>
      <xdr:rowOff>25850</xdr:rowOff>
    </xdr:from>
    <xdr:to>
      <xdr:col>19</xdr:col>
      <xdr:colOff>179014</xdr:colOff>
      <xdr:row>107</xdr:row>
      <xdr:rowOff>130929</xdr:rowOff>
    </xdr:to>
    <xdr:sp macro="" textlink="">
      <xdr:nvSpPr>
        <xdr:cNvPr id="215" name="Oval 214"/>
        <xdr:cNvSpPr/>
      </xdr:nvSpPr>
      <xdr:spPr>
        <a:xfrm>
          <a:off x="6650715" y="20095025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109</xdr:row>
      <xdr:rowOff>16364</xdr:rowOff>
    </xdr:from>
    <xdr:to>
      <xdr:col>19</xdr:col>
      <xdr:colOff>192922</xdr:colOff>
      <xdr:row>109</xdr:row>
      <xdr:rowOff>131951</xdr:rowOff>
    </xdr:to>
    <xdr:sp macro="" textlink="">
      <xdr:nvSpPr>
        <xdr:cNvPr id="216" name="Oval 215"/>
        <xdr:cNvSpPr/>
      </xdr:nvSpPr>
      <xdr:spPr>
        <a:xfrm>
          <a:off x="6649509" y="20466539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108</xdr:row>
      <xdr:rowOff>16363</xdr:rowOff>
    </xdr:from>
    <xdr:to>
      <xdr:col>19</xdr:col>
      <xdr:colOff>192922</xdr:colOff>
      <xdr:row>108</xdr:row>
      <xdr:rowOff>131950</xdr:rowOff>
    </xdr:to>
    <xdr:sp macro="" textlink="">
      <xdr:nvSpPr>
        <xdr:cNvPr id="217" name="Oval 216"/>
        <xdr:cNvSpPr/>
      </xdr:nvSpPr>
      <xdr:spPr>
        <a:xfrm>
          <a:off x="6649509" y="2027603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106</xdr:row>
      <xdr:rowOff>32200</xdr:rowOff>
    </xdr:from>
    <xdr:to>
      <xdr:col>19</xdr:col>
      <xdr:colOff>182338</xdr:colOff>
      <xdr:row>106</xdr:row>
      <xdr:rowOff>137279</xdr:rowOff>
    </xdr:to>
    <xdr:sp macro="" textlink="">
      <xdr:nvSpPr>
        <xdr:cNvPr id="218" name="Oval 217"/>
        <xdr:cNvSpPr/>
      </xdr:nvSpPr>
      <xdr:spPr>
        <a:xfrm>
          <a:off x="6638925" y="1991087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105</xdr:row>
      <xdr:rowOff>42783</xdr:rowOff>
    </xdr:from>
    <xdr:to>
      <xdr:col>19</xdr:col>
      <xdr:colOff>182338</xdr:colOff>
      <xdr:row>105</xdr:row>
      <xdr:rowOff>147862</xdr:rowOff>
    </xdr:to>
    <xdr:sp macro="" textlink="">
      <xdr:nvSpPr>
        <xdr:cNvPr id="219" name="Oval 218"/>
        <xdr:cNvSpPr/>
      </xdr:nvSpPr>
      <xdr:spPr>
        <a:xfrm>
          <a:off x="6638925" y="19730958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116</xdr:row>
      <xdr:rowOff>32201</xdr:rowOff>
    </xdr:from>
    <xdr:to>
      <xdr:col>19</xdr:col>
      <xdr:colOff>182339</xdr:colOff>
      <xdr:row>116</xdr:row>
      <xdr:rowOff>137280</xdr:rowOff>
    </xdr:to>
    <xdr:sp macro="" textlink="">
      <xdr:nvSpPr>
        <xdr:cNvPr id="220" name="Oval 219"/>
        <xdr:cNvSpPr/>
      </xdr:nvSpPr>
      <xdr:spPr>
        <a:xfrm>
          <a:off x="6638926" y="2181587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110</xdr:row>
      <xdr:rowOff>26948</xdr:rowOff>
    </xdr:from>
    <xdr:to>
      <xdr:col>19</xdr:col>
      <xdr:colOff>192922</xdr:colOff>
      <xdr:row>110</xdr:row>
      <xdr:rowOff>142535</xdr:rowOff>
    </xdr:to>
    <xdr:sp macro="" textlink="">
      <xdr:nvSpPr>
        <xdr:cNvPr id="221" name="Oval 220"/>
        <xdr:cNvSpPr/>
      </xdr:nvSpPr>
      <xdr:spPr>
        <a:xfrm>
          <a:off x="6649509" y="2066762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115</xdr:row>
      <xdr:rowOff>21617</xdr:rowOff>
    </xdr:from>
    <xdr:to>
      <xdr:col>19</xdr:col>
      <xdr:colOff>182339</xdr:colOff>
      <xdr:row>115</xdr:row>
      <xdr:rowOff>126696</xdr:rowOff>
    </xdr:to>
    <xdr:sp macro="" textlink="">
      <xdr:nvSpPr>
        <xdr:cNvPr id="222" name="Oval 221"/>
        <xdr:cNvSpPr/>
      </xdr:nvSpPr>
      <xdr:spPr>
        <a:xfrm>
          <a:off x="6638926" y="216147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114</xdr:row>
      <xdr:rowOff>21617</xdr:rowOff>
    </xdr:from>
    <xdr:to>
      <xdr:col>19</xdr:col>
      <xdr:colOff>182338</xdr:colOff>
      <xdr:row>114</xdr:row>
      <xdr:rowOff>126696</xdr:rowOff>
    </xdr:to>
    <xdr:sp macro="" textlink="">
      <xdr:nvSpPr>
        <xdr:cNvPr id="223" name="Oval 222"/>
        <xdr:cNvSpPr/>
      </xdr:nvSpPr>
      <xdr:spPr>
        <a:xfrm>
          <a:off x="6638925" y="21424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105835</xdr:colOff>
      <xdr:row>119</xdr:row>
      <xdr:rowOff>31750</xdr:rowOff>
    </xdr:from>
    <xdr:to>
      <xdr:col>19</xdr:col>
      <xdr:colOff>192923</xdr:colOff>
      <xdr:row>119</xdr:row>
      <xdr:rowOff>136829</xdr:rowOff>
    </xdr:to>
    <xdr:sp macro="" textlink="">
      <xdr:nvSpPr>
        <xdr:cNvPr id="224" name="Oval 223"/>
        <xdr:cNvSpPr/>
      </xdr:nvSpPr>
      <xdr:spPr>
        <a:xfrm>
          <a:off x="6649510" y="223869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124</xdr:row>
      <xdr:rowOff>31750</xdr:rowOff>
    </xdr:from>
    <xdr:to>
      <xdr:col>19</xdr:col>
      <xdr:colOff>182338</xdr:colOff>
      <xdr:row>124</xdr:row>
      <xdr:rowOff>136829</xdr:rowOff>
    </xdr:to>
    <xdr:sp macro="" textlink="">
      <xdr:nvSpPr>
        <xdr:cNvPr id="225" name="Oval 224"/>
        <xdr:cNvSpPr/>
      </xdr:nvSpPr>
      <xdr:spPr>
        <a:xfrm>
          <a:off x="6638925" y="233394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123</xdr:row>
      <xdr:rowOff>21167</xdr:rowOff>
    </xdr:from>
    <xdr:to>
      <xdr:col>19</xdr:col>
      <xdr:colOff>182339</xdr:colOff>
      <xdr:row>123</xdr:row>
      <xdr:rowOff>126246</xdr:rowOff>
    </xdr:to>
    <xdr:sp macro="" textlink="">
      <xdr:nvSpPr>
        <xdr:cNvPr id="226" name="Oval 225"/>
        <xdr:cNvSpPr/>
      </xdr:nvSpPr>
      <xdr:spPr>
        <a:xfrm>
          <a:off x="6638926" y="23138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122</xdr:row>
      <xdr:rowOff>21166</xdr:rowOff>
    </xdr:from>
    <xdr:to>
      <xdr:col>19</xdr:col>
      <xdr:colOff>182338</xdr:colOff>
      <xdr:row>122</xdr:row>
      <xdr:rowOff>126245</xdr:rowOff>
    </xdr:to>
    <xdr:sp macro="" textlink="">
      <xdr:nvSpPr>
        <xdr:cNvPr id="227" name="Oval 226"/>
        <xdr:cNvSpPr/>
      </xdr:nvSpPr>
      <xdr:spPr>
        <a:xfrm>
          <a:off x="6638925" y="229478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116416</xdr:colOff>
      <xdr:row>120</xdr:row>
      <xdr:rowOff>42334</xdr:rowOff>
    </xdr:from>
    <xdr:to>
      <xdr:col>19</xdr:col>
      <xdr:colOff>203504</xdr:colOff>
      <xdr:row>120</xdr:row>
      <xdr:rowOff>147413</xdr:rowOff>
    </xdr:to>
    <xdr:sp macro="" textlink="">
      <xdr:nvSpPr>
        <xdr:cNvPr id="228" name="Oval 227"/>
        <xdr:cNvSpPr/>
      </xdr:nvSpPr>
      <xdr:spPr>
        <a:xfrm>
          <a:off x="6660091" y="22588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125</xdr:row>
      <xdr:rowOff>21166</xdr:rowOff>
    </xdr:from>
    <xdr:to>
      <xdr:col>19</xdr:col>
      <xdr:colOff>192922</xdr:colOff>
      <xdr:row>125</xdr:row>
      <xdr:rowOff>126245</xdr:rowOff>
    </xdr:to>
    <xdr:sp macro="" textlink="">
      <xdr:nvSpPr>
        <xdr:cNvPr id="229" name="Oval 228"/>
        <xdr:cNvSpPr/>
      </xdr:nvSpPr>
      <xdr:spPr>
        <a:xfrm>
          <a:off x="6649509" y="235193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107040</xdr:colOff>
      <xdr:row>105</xdr:row>
      <xdr:rowOff>25850</xdr:rowOff>
    </xdr:from>
    <xdr:to>
      <xdr:col>19</xdr:col>
      <xdr:colOff>179014</xdr:colOff>
      <xdr:row>105</xdr:row>
      <xdr:rowOff>130929</xdr:rowOff>
    </xdr:to>
    <xdr:sp macro="" textlink="">
      <xdr:nvSpPr>
        <xdr:cNvPr id="230" name="Oval 229"/>
        <xdr:cNvSpPr/>
      </xdr:nvSpPr>
      <xdr:spPr>
        <a:xfrm>
          <a:off x="6650715" y="19714025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107</xdr:row>
      <xdr:rowOff>16364</xdr:rowOff>
    </xdr:from>
    <xdr:to>
      <xdr:col>19</xdr:col>
      <xdr:colOff>192922</xdr:colOff>
      <xdr:row>107</xdr:row>
      <xdr:rowOff>131951</xdr:rowOff>
    </xdr:to>
    <xdr:sp macro="" textlink="">
      <xdr:nvSpPr>
        <xdr:cNvPr id="231" name="Oval 230"/>
        <xdr:cNvSpPr/>
      </xdr:nvSpPr>
      <xdr:spPr>
        <a:xfrm>
          <a:off x="6649509" y="20085539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106</xdr:row>
      <xdr:rowOff>16363</xdr:rowOff>
    </xdr:from>
    <xdr:to>
      <xdr:col>19</xdr:col>
      <xdr:colOff>192922</xdr:colOff>
      <xdr:row>106</xdr:row>
      <xdr:rowOff>131950</xdr:rowOff>
    </xdr:to>
    <xdr:sp macro="" textlink="">
      <xdr:nvSpPr>
        <xdr:cNvPr id="232" name="Oval 231"/>
        <xdr:cNvSpPr/>
      </xdr:nvSpPr>
      <xdr:spPr>
        <a:xfrm>
          <a:off x="6649509" y="1989503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104</xdr:row>
      <xdr:rowOff>32200</xdr:rowOff>
    </xdr:from>
    <xdr:to>
      <xdr:col>19</xdr:col>
      <xdr:colOff>182338</xdr:colOff>
      <xdr:row>104</xdr:row>
      <xdr:rowOff>137279</xdr:rowOff>
    </xdr:to>
    <xdr:sp macro="" textlink="">
      <xdr:nvSpPr>
        <xdr:cNvPr id="233" name="Oval 232"/>
        <xdr:cNvSpPr/>
      </xdr:nvSpPr>
      <xdr:spPr>
        <a:xfrm>
          <a:off x="6638925" y="1952987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103</xdr:row>
      <xdr:rowOff>42783</xdr:rowOff>
    </xdr:from>
    <xdr:to>
      <xdr:col>19</xdr:col>
      <xdr:colOff>182338</xdr:colOff>
      <xdr:row>103</xdr:row>
      <xdr:rowOff>147862</xdr:rowOff>
    </xdr:to>
    <xdr:sp macro="" textlink="">
      <xdr:nvSpPr>
        <xdr:cNvPr id="234" name="Oval 233"/>
        <xdr:cNvSpPr/>
      </xdr:nvSpPr>
      <xdr:spPr>
        <a:xfrm>
          <a:off x="6638925" y="19349958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114</xdr:row>
      <xdr:rowOff>32201</xdr:rowOff>
    </xdr:from>
    <xdr:to>
      <xdr:col>19</xdr:col>
      <xdr:colOff>182339</xdr:colOff>
      <xdr:row>114</xdr:row>
      <xdr:rowOff>137280</xdr:rowOff>
    </xdr:to>
    <xdr:sp macro="" textlink="">
      <xdr:nvSpPr>
        <xdr:cNvPr id="235" name="Oval 234"/>
        <xdr:cNvSpPr/>
      </xdr:nvSpPr>
      <xdr:spPr>
        <a:xfrm>
          <a:off x="6638926" y="2143487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108</xdr:row>
      <xdr:rowOff>26948</xdr:rowOff>
    </xdr:from>
    <xdr:to>
      <xdr:col>19</xdr:col>
      <xdr:colOff>192922</xdr:colOff>
      <xdr:row>108</xdr:row>
      <xdr:rowOff>142535</xdr:rowOff>
    </xdr:to>
    <xdr:sp macro="" textlink="">
      <xdr:nvSpPr>
        <xdr:cNvPr id="236" name="Oval 235"/>
        <xdr:cNvSpPr/>
      </xdr:nvSpPr>
      <xdr:spPr>
        <a:xfrm>
          <a:off x="6649509" y="2028662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113</xdr:row>
      <xdr:rowOff>21617</xdr:rowOff>
    </xdr:from>
    <xdr:to>
      <xdr:col>19</xdr:col>
      <xdr:colOff>182339</xdr:colOff>
      <xdr:row>113</xdr:row>
      <xdr:rowOff>126696</xdr:rowOff>
    </xdr:to>
    <xdr:sp macro="" textlink="">
      <xdr:nvSpPr>
        <xdr:cNvPr id="237" name="Oval 236"/>
        <xdr:cNvSpPr/>
      </xdr:nvSpPr>
      <xdr:spPr>
        <a:xfrm>
          <a:off x="6638926" y="212337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112</xdr:row>
      <xdr:rowOff>21617</xdr:rowOff>
    </xdr:from>
    <xdr:to>
      <xdr:col>19</xdr:col>
      <xdr:colOff>182338</xdr:colOff>
      <xdr:row>112</xdr:row>
      <xdr:rowOff>126696</xdr:rowOff>
    </xdr:to>
    <xdr:sp macro="" textlink="">
      <xdr:nvSpPr>
        <xdr:cNvPr id="238" name="Oval 237"/>
        <xdr:cNvSpPr/>
      </xdr:nvSpPr>
      <xdr:spPr>
        <a:xfrm>
          <a:off x="6638925" y="21043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105835</xdr:colOff>
      <xdr:row>117</xdr:row>
      <xdr:rowOff>31750</xdr:rowOff>
    </xdr:from>
    <xdr:to>
      <xdr:col>19</xdr:col>
      <xdr:colOff>192923</xdr:colOff>
      <xdr:row>117</xdr:row>
      <xdr:rowOff>136829</xdr:rowOff>
    </xdr:to>
    <xdr:sp macro="" textlink="">
      <xdr:nvSpPr>
        <xdr:cNvPr id="239" name="Oval 238"/>
        <xdr:cNvSpPr/>
      </xdr:nvSpPr>
      <xdr:spPr>
        <a:xfrm>
          <a:off x="6649510" y="220059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122</xdr:row>
      <xdr:rowOff>31750</xdr:rowOff>
    </xdr:from>
    <xdr:to>
      <xdr:col>19</xdr:col>
      <xdr:colOff>182338</xdr:colOff>
      <xdr:row>122</xdr:row>
      <xdr:rowOff>136829</xdr:rowOff>
    </xdr:to>
    <xdr:sp macro="" textlink="">
      <xdr:nvSpPr>
        <xdr:cNvPr id="240" name="Oval 239"/>
        <xdr:cNvSpPr/>
      </xdr:nvSpPr>
      <xdr:spPr>
        <a:xfrm>
          <a:off x="6638925" y="229584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121</xdr:row>
      <xdr:rowOff>21167</xdr:rowOff>
    </xdr:from>
    <xdr:to>
      <xdr:col>19</xdr:col>
      <xdr:colOff>182339</xdr:colOff>
      <xdr:row>121</xdr:row>
      <xdr:rowOff>126246</xdr:rowOff>
    </xdr:to>
    <xdr:sp macro="" textlink="">
      <xdr:nvSpPr>
        <xdr:cNvPr id="241" name="Oval 240"/>
        <xdr:cNvSpPr/>
      </xdr:nvSpPr>
      <xdr:spPr>
        <a:xfrm>
          <a:off x="6638926" y="22757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120</xdr:row>
      <xdr:rowOff>21166</xdr:rowOff>
    </xdr:from>
    <xdr:to>
      <xdr:col>19</xdr:col>
      <xdr:colOff>182338</xdr:colOff>
      <xdr:row>120</xdr:row>
      <xdr:rowOff>126245</xdr:rowOff>
    </xdr:to>
    <xdr:sp macro="" textlink="">
      <xdr:nvSpPr>
        <xdr:cNvPr id="242" name="Oval 241"/>
        <xdr:cNvSpPr/>
      </xdr:nvSpPr>
      <xdr:spPr>
        <a:xfrm>
          <a:off x="6638925" y="225668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116416</xdr:colOff>
      <xdr:row>118</xdr:row>
      <xdr:rowOff>42334</xdr:rowOff>
    </xdr:from>
    <xdr:to>
      <xdr:col>19</xdr:col>
      <xdr:colOff>203504</xdr:colOff>
      <xdr:row>118</xdr:row>
      <xdr:rowOff>147413</xdr:rowOff>
    </xdr:to>
    <xdr:sp macro="" textlink="">
      <xdr:nvSpPr>
        <xdr:cNvPr id="243" name="Oval 242"/>
        <xdr:cNvSpPr/>
      </xdr:nvSpPr>
      <xdr:spPr>
        <a:xfrm>
          <a:off x="6660091" y="22207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123</xdr:row>
      <xdr:rowOff>21166</xdr:rowOff>
    </xdr:from>
    <xdr:to>
      <xdr:col>19</xdr:col>
      <xdr:colOff>192922</xdr:colOff>
      <xdr:row>123</xdr:row>
      <xdr:rowOff>126245</xdr:rowOff>
    </xdr:to>
    <xdr:sp macro="" textlink="">
      <xdr:nvSpPr>
        <xdr:cNvPr id="244" name="Oval 243"/>
        <xdr:cNvSpPr/>
      </xdr:nvSpPr>
      <xdr:spPr>
        <a:xfrm>
          <a:off x="6649509" y="231383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107040</xdr:colOff>
      <xdr:row>107</xdr:row>
      <xdr:rowOff>25850</xdr:rowOff>
    </xdr:from>
    <xdr:to>
      <xdr:col>19</xdr:col>
      <xdr:colOff>179014</xdr:colOff>
      <xdr:row>107</xdr:row>
      <xdr:rowOff>130929</xdr:rowOff>
    </xdr:to>
    <xdr:sp macro="" textlink="">
      <xdr:nvSpPr>
        <xdr:cNvPr id="245" name="Oval 244"/>
        <xdr:cNvSpPr/>
      </xdr:nvSpPr>
      <xdr:spPr>
        <a:xfrm>
          <a:off x="6650715" y="20095025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109</xdr:row>
      <xdr:rowOff>16364</xdr:rowOff>
    </xdr:from>
    <xdr:to>
      <xdr:col>19</xdr:col>
      <xdr:colOff>192922</xdr:colOff>
      <xdr:row>109</xdr:row>
      <xdr:rowOff>131951</xdr:rowOff>
    </xdr:to>
    <xdr:sp macro="" textlink="">
      <xdr:nvSpPr>
        <xdr:cNvPr id="246" name="Oval 245"/>
        <xdr:cNvSpPr/>
      </xdr:nvSpPr>
      <xdr:spPr>
        <a:xfrm>
          <a:off x="6649509" y="20466539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108</xdr:row>
      <xdr:rowOff>16363</xdr:rowOff>
    </xdr:from>
    <xdr:to>
      <xdr:col>19</xdr:col>
      <xdr:colOff>192922</xdr:colOff>
      <xdr:row>108</xdr:row>
      <xdr:rowOff>131950</xdr:rowOff>
    </xdr:to>
    <xdr:sp macro="" textlink="">
      <xdr:nvSpPr>
        <xdr:cNvPr id="247" name="Oval 246"/>
        <xdr:cNvSpPr/>
      </xdr:nvSpPr>
      <xdr:spPr>
        <a:xfrm>
          <a:off x="6649509" y="2027603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106</xdr:row>
      <xdr:rowOff>32200</xdr:rowOff>
    </xdr:from>
    <xdr:to>
      <xdr:col>19</xdr:col>
      <xdr:colOff>182338</xdr:colOff>
      <xdr:row>106</xdr:row>
      <xdr:rowOff>137279</xdr:rowOff>
    </xdr:to>
    <xdr:sp macro="" textlink="">
      <xdr:nvSpPr>
        <xdr:cNvPr id="248" name="Oval 247"/>
        <xdr:cNvSpPr/>
      </xdr:nvSpPr>
      <xdr:spPr>
        <a:xfrm>
          <a:off x="6638925" y="1991087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105</xdr:row>
      <xdr:rowOff>42783</xdr:rowOff>
    </xdr:from>
    <xdr:to>
      <xdr:col>19</xdr:col>
      <xdr:colOff>182338</xdr:colOff>
      <xdr:row>105</xdr:row>
      <xdr:rowOff>147862</xdr:rowOff>
    </xdr:to>
    <xdr:sp macro="" textlink="">
      <xdr:nvSpPr>
        <xdr:cNvPr id="249" name="Oval 248"/>
        <xdr:cNvSpPr/>
      </xdr:nvSpPr>
      <xdr:spPr>
        <a:xfrm>
          <a:off x="6638925" y="19730958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116</xdr:row>
      <xdr:rowOff>32201</xdr:rowOff>
    </xdr:from>
    <xdr:to>
      <xdr:col>19</xdr:col>
      <xdr:colOff>182339</xdr:colOff>
      <xdr:row>116</xdr:row>
      <xdr:rowOff>137280</xdr:rowOff>
    </xdr:to>
    <xdr:sp macro="" textlink="">
      <xdr:nvSpPr>
        <xdr:cNvPr id="250" name="Oval 249"/>
        <xdr:cNvSpPr/>
      </xdr:nvSpPr>
      <xdr:spPr>
        <a:xfrm>
          <a:off x="6638926" y="2181587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110</xdr:row>
      <xdr:rowOff>26948</xdr:rowOff>
    </xdr:from>
    <xdr:to>
      <xdr:col>19</xdr:col>
      <xdr:colOff>192922</xdr:colOff>
      <xdr:row>110</xdr:row>
      <xdr:rowOff>142535</xdr:rowOff>
    </xdr:to>
    <xdr:sp macro="" textlink="">
      <xdr:nvSpPr>
        <xdr:cNvPr id="251" name="Oval 250"/>
        <xdr:cNvSpPr/>
      </xdr:nvSpPr>
      <xdr:spPr>
        <a:xfrm>
          <a:off x="6649509" y="2066762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115</xdr:row>
      <xdr:rowOff>21617</xdr:rowOff>
    </xdr:from>
    <xdr:to>
      <xdr:col>19</xdr:col>
      <xdr:colOff>182339</xdr:colOff>
      <xdr:row>115</xdr:row>
      <xdr:rowOff>126696</xdr:rowOff>
    </xdr:to>
    <xdr:sp macro="" textlink="">
      <xdr:nvSpPr>
        <xdr:cNvPr id="252" name="Oval 251"/>
        <xdr:cNvSpPr/>
      </xdr:nvSpPr>
      <xdr:spPr>
        <a:xfrm>
          <a:off x="6638926" y="216147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114</xdr:row>
      <xdr:rowOff>21617</xdr:rowOff>
    </xdr:from>
    <xdr:to>
      <xdr:col>19</xdr:col>
      <xdr:colOff>182338</xdr:colOff>
      <xdr:row>114</xdr:row>
      <xdr:rowOff>126696</xdr:rowOff>
    </xdr:to>
    <xdr:sp macro="" textlink="">
      <xdr:nvSpPr>
        <xdr:cNvPr id="253" name="Oval 252"/>
        <xdr:cNvSpPr/>
      </xdr:nvSpPr>
      <xdr:spPr>
        <a:xfrm>
          <a:off x="6638925" y="21424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105835</xdr:colOff>
      <xdr:row>119</xdr:row>
      <xdr:rowOff>31750</xdr:rowOff>
    </xdr:from>
    <xdr:to>
      <xdr:col>19</xdr:col>
      <xdr:colOff>192923</xdr:colOff>
      <xdr:row>119</xdr:row>
      <xdr:rowOff>136829</xdr:rowOff>
    </xdr:to>
    <xdr:sp macro="" textlink="">
      <xdr:nvSpPr>
        <xdr:cNvPr id="254" name="Oval 253"/>
        <xdr:cNvSpPr/>
      </xdr:nvSpPr>
      <xdr:spPr>
        <a:xfrm>
          <a:off x="6649510" y="223869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124</xdr:row>
      <xdr:rowOff>31750</xdr:rowOff>
    </xdr:from>
    <xdr:to>
      <xdr:col>19</xdr:col>
      <xdr:colOff>182338</xdr:colOff>
      <xdr:row>124</xdr:row>
      <xdr:rowOff>136829</xdr:rowOff>
    </xdr:to>
    <xdr:sp macro="" textlink="">
      <xdr:nvSpPr>
        <xdr:cNvPr id="255" name="Oval 254"/>
        <xdr:cNvSpPr/>
      </xdr:nvSpPr>
      <xdr:spPr>
        <a:xfrm>
          <a:off x="6638925" y="233394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123</xdr:row>
      <xdr:rowOff>21167</xdr:rowOff>
    </xdr:from>
    <xdr:to>
      <xdr:col>19</xdr:col>
      <xdr:colOff>182339</xdr:colOff>
      <xdr:row>123</xdr:row>
      <xdr:rowOff>126246</xdr:rowOff>
    </xdr:to>
    <xdr:sp macro="" textlink="">
      <xdr:nvSpPr>
        <xdr:cNvPr id="256" name="Oval 255"/>
        <xdr:cNvSpPr/>
      </xdr:nvSpPr>
      <xdr:spPr>
        <a:xfrm>
          <a:off x="6638926" y="23138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122</xdr:row>
      <xdr:rowOff>21166</xdr:rowOff>
    </xdr:from>
    <xdr:to>
      <xdr:col>19</xdr:col>
      <xdr:colOff>182338</xdr:colOff>
      <xdr:row>122</xdr:row>
      <xdr:rowOff>126245</xdr:rowOff>
    </xdr:to>
    <xdr:sp macro="" textlink="">
      <xdr:nvSpPr>
        <xdr:cNvPr id="257" name="Oval 256"/>
        <xdr:cNvSpPr/>
      </xdr:nvSpPr>
      <xdr:spPr>
        <a:xfrm>
          <a:off x="6638925" y="229478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116416</xdr:colOff>
      <xdr:row>120</xdr:row>
      <xdr:rowOff>42334</xdr:rowOff>
    </xdr:from>
    <xdr:to>
      <xdr:col>19</xdr:col>
      <xdr:colOff>203504</xdr:colOff>
      <xdr:row>120</xdr:row>
      <xdr:rowOff>147413</xdr:rowOff>
    </xdr:to>
    <xdr:sp macro="" textlink="">
      <xdr:nvSpPr>
        <xdr:cNvPr id="258" name="Oval 257"/>
        <xdr:cNvSpPr/>
      </xdr:nvSpPr>
      <xdr:spPr>
        <a:xfrm>
          <a:off x="6660091" y="22588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125</xdr:row>
      <xdr:rowOff>21166</xdr:rowOff>
    </xdr:from>
    <xdr:to>
      <xdr:col>19</xdr:col>
      <xdr:colOff>192922</xdr:colOff>
      <xdr:row>125</xdr:row>
      <xdr:rowOff>126245</xdr:rowOff>
    </xdr:to>
    <xdr:sp macro="" textlink="">
      <xdr:nvSpPr>
        <xdr:cNvPr id="259" name="Oval 258"/>
        <xdr:cNvSpPr/>
      </xdr:nvSpPr>
      <xdr:spPr>
        <a:xfrm>
          <a:off x="6649509" y="235193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107040</xdr:colOff>
      <xdr:row>105</xdr:row>
      <xdr:rowOff>25850</xdr:rowOff>
    </xdr:from>
    <xdr:to>
      <xdr:col>19</xdr:col>
      <xdr:colOff>179014</xdr:colOff>
      <xdr:row>105</xdr:row>
      <xdr:rowOff>130929</xdr:rowOff>
    </xdr:to>
    <xdr:sp macro="" textlink="">
      <xdr:nvSpPr>
        <xdr:cNvPr id="260" name="Oval 259"/>
        <xdr:cNvSpPr/>
      </xdr:nvSpPr>
      <xdr:spPr>
        <a:xfrm>
          <a:off x="6650715" y="19714025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107</xdr:row>
      <xdr:rowOff>16364</xdr:rowOff>
    </xdr:from>
    <xdr:to>
      <xdr:col>19</xdr:col>
      <xdr:colOff>192922</xdr:colOff>
      <xdr:row>107</xdr:row>
      <xdr:rowOff>131951</xdr:rowOff>
    </xdr:to>
    <xdr:sp macro="" textlink="">
      <xdr:nvSpPr>
        <xdr:cNvPr id="261" name="Oval 260"/>
        <xdr:cNvSpPr/>
      </xdr:nvSpPr>
      <xdr:spPr>
        <a:xfrm>
          <a:off x="6649509" y="20085539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106</xdr:row>
      <xdr:rowOff>16363</xdr:rowOff>
    </xdr:from>
    <xdr:to>
      <xdr:col>19</xdr:col>
      <xdr:colOff>192922</xdr:colOff>
      <xdr:row>106</xdr:row>
      <xdr:rowOff>131950</xdr:rowOff>
    </xdr:to>
    <xdr:sp macro="" textlink="">
      <xdr:nvSpPr>
        <xdr:cNvPr id="262" name="Oval 261"/>
        <xdr:cNvSpPr/>
      </xdr:nvSpPr>
      <xdr:spPr>
        <a:xfrm>
          <a:off x="6649509" y="1989503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104</xdr:row>
      <xdr:rowOff>32200</xdr:rowOff>
    </xdr:from>
    <xdr:to>
      <xdr:col>19</xdr:col>
      <xdr:colOff>182338</xdr:colOff>
      <xdr:row>104</xdr:row>
      <xdr:rowOff>137279</xdr:rowOff>
    </xdr:to>
    <xdr:sp macro="" textlink="">
      <xdr:nvSpPr>
        <xdr:cNvPr id="263" name="Oval 262"/>
        <xdr:cNvSpPr/>
      </xdr:nvSpPr>
      <xdr:spPr>
        <a:xfrm>
          <a:off x="6638925" y="1952987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103</xdr:row>
      <xdr:rowOff>42783</xdr:rowOff>
    </xdr:from>
    <xdr:to>
      <xdr:col>19</xdr:col>
      <xdr:colOff>182338</xdr:colOff>
      <xdr:row>103</xdr:row>
      <xdr:rowOff>147862</xdr:rowOff>
    </xdr:to>
    <xdr:sp macro="" textlink="">
      <xdr:nvSpPr>
        <xdr:cNvPr id="264" name="Oval 263"/>
        <xdr:cNvSpPr/>
      </xdr:nvSpPr>
      <xdr:spPr>
        <a:xfrm>
          <a:off x="6638925" y="19349958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114</xdr:row>
      <xdr:rowOff>32201</xdr:rowOff>
    </xdr:from>
    <xdr:to>
      <xdr:col>19</xdr:col>
      <xdr:colOff>182339</xdr:colOff>
      <xdr:row>114</xdr:row>
      <xdr:rowOff>137280</xdr:rowOff>
    </xdr:to>
    <xdr:sp macro="" textlink="">
      <xdr:nvSpPr>
        <xdr:cNvPr id="265" name="Oval 264"/>
        <xdr:cNvSpPr/>
      </xdr:nvSpPr>
      <xdr:spPr>
        <a:xfrm>
          <a:off x="6638926" y="2143487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108</xdr:row>
      <xdr:rowOff>26948</xdr:rowOff>
    </xdr:from>
    <xdr:to>
      <xdr:col>19</xdr:col>
      <xdr:colOff>192922</xdr:colOff>
      <xdr:row>108</xdr:row>
      <xdr:rowOff>142535</xdr:rowOff>
    </xdr:to>
    <xdr:sp macro="" textlink="">
      <xdr:nvSpPr>
        <xdr:cNvPr id="266" name="Oval 265"/>
        <xdr:cNvSpPr/>
      </xdr:nvSpPr>
      <xdr:spPr>
        <a:xfrm>
          <a:off x="6649509" y="2028662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113</xdr:row>
      <xdr:rowOff>21617</xdr:rowOff>
    </xdr:from>
    <xdr:to>
      <xdr:col>19</xdr:col>
      <xdr:colOff>182339</xdr:colOff>
      <xdr:row>113</xdr:row>
      <xdr:rowOff>126696</xdr:rowOff>
    </xdr:to>
    <xdr:sp macro="" textlink="">
      <xdr:nvSpPr>
        <xdr:cNvPr id="267" name="Oval 266"/>
        <xdr:cNvSpPr/>
      </xdr:nvSpPr>
      <xdr:spPr>
        <a:xfrm>
          <a:off x="6638926" y="212337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112</xdr:row>
      <xdr:rowOff>21617</xdr:rowOff>
    </xdr:from>
    <xdr:to>
      <xdr:col>19</xdr:col>
      <xdr:colOff>182338</xdr:colOff>
      <xdr:row>112</xdr:row>
      <xdr:rowOff>126696</xdr:rowOff>
    </xdr:to>
    <xdr:sp macro="" textlink="">
      <xdr:nvSpPr>
        <xdr:cNvPr id="268" name="Oval 267"/>
        <xdr:cNvSpPr/>
      </xdr:nvSpPr>
      <xdr:spPr>
        <a:xfrm>
          <a:off x="6638925" y="21043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105835</xdr:colOff>
      <xdr:row>117</xdr:row>
      <xdr:rowOff>31750</xdr:rowOff>
    </xdr:from>
    <xdr:to>
      <xdr:col>19</xdr:col>
      <xdr:colOff>192923</xdr:colOff>
      <xdr:row>117</xdr:row>
      <xdr:rowOff>136829</xdr:rowOff>
    </xdr:to>
    <xdr:sp macro="" textlink="">
      <xdr:nvSpPr>
        <xdr:cNvPr id="269" name="Oval 268"/>
        <xdr:cNvSpPr/>
      </xdr:nvSpPr>
      <xdr:spPr>
        <a:xfrm>
          <a:off x="6649510" y="220059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122</xdr:row>
      <xdr:rowOff>31750</xdr:rowOff>
    </xdr:from>
    <xdr:to>
      <xdr:col>19</xdr:col>
      <xdr:colOff>182338</xdr:colOff>
      <xdr:row>122</xdr:row>
      <xdr:rowOff>136829</xdr:rowOff>
    </xdr:to>
    <xdr:sp macro="" textlink="">
      <xdr:nvSpPr>
        <xdr:cNvPr id="270" name="Oval 269"/>
        <xdr:cNvSpPr/>
      </xdr:nvSpPr>
      <xdr:spPr>
        <a:xfrm>
          <a:off x="6638925" y="229584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121</xdr:row>
      <xdr:rowOff>21167</xdr:rowOff>
    </xdr:from>
    <xdr:to>
      <xdr:col>19</xdr:col>
      <xdr:colOff>182339</xdr:colOff>
      <xdr:row>121</xdr:row>
      <xdr:rowOff>126246</xdr:rowOff>
    </xdr:to>
    <xdr:sp macro="" textlink="">
      <xdr:nvSpPr>
        <xdr:cNvPr id="271" name="Oval 270"/>
        <xdr:cNvSpPr/>
      </xdr:nvSpPr>
      <xdr:spPr>
        <a:xfrm>
          <a:off x="6638926" y="22757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120</xdr:row>
      <xdr:rowOff>21166</xdr:rowOff>
    </xdr:from>
    <xdr:to>
      <xdr:col>19</xdr:col>
      <xdr:colOff>182338</xdr:colOff>
      <xdr:row>120</xdr:row>
      <xdr:rowOff>126245</xdr:rowOff>
    </xdr:to>
    <xdr:sp macro="" textlink="">
      <xdr:nvSpPr>
        <xdr:cNvPr id="272" name="Oval 271"/>
        <xdr:cNvSpPr/>
      </xdr:nvSpPr>
      <xdr:spPr>
        <a:xfrm>
          <a:off x="6638925" y="225668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116416</xdr:colOff>
      <xdr:row>118</xdr:row>
      <xdr:rowOff>42334</xdr:rowOff>
    </xdr:from>
    <xdr:to>
      <xdr:col>19</xdr:col>
      <xdr:colOff>203504</xdr:colOff>
      <xdr:row>118</xdr:row>
      <xdr:rowOff>147413</xdr:rowOff>
    </xdr:to>
    <xdr:sp macro="" textlink="">
      <xdr:nvSpPr>
        <xdr:cNvPr id="273" name="Oval 272"/>
        <xdr:cNvSpPr/>
      </xdr:nvSpPr>
      <xdr:spPr>
        <a:xfrm>
          <a:off x="6660091" y="22207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123</xdr:row>
      <xdr:rowOff>21166</xdr:rowOff>
    </xdr:from>
    <xdr:to>
      <xdr:col>19</xdr:col>
      <xdr:colOff>192922</xdr:colOff>
      <xdr:row>123</xdr:row>
      <xdr:rowOff>126245</xdr:rowOff>
    </xdr:to>
    <xdr:sp macro="" textlink="">
      <xdr:nvSpPr>
        <xdr:cNvPr id="274" name="Oval 273"/>
        <xdr:cNvSpPr/>
      </xdr:nvSpPr>
      <xdr:spPr>
        <a:xfrm>
          <a:off x="6649509" y="231383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107040</xdr:colOff>
      <xdr:row>107</xdr:row>
      <xdr:rowOff>25850</xdr:rowOff>
    </xdr:from>
    <xdr:to>
      <xdr:col>19</xdr:col>
      <xdr:colOff>179014</xdr:colOff>
      <xdr:row>107</xdr:row>
      <xdr:rowOff>130929</xdr:rowOff>
    </xdr:to>
    <xdr:sp macro="" textlink="">
      <xdr:nvSpPr>
        <xdr:cNvPr id="275" name="Oval 274"/>
        <xdr:cNvSpPr/>
      </xdr:nvSpPr>
      <xdr:spPr>
        <a:xfrm>
          <a:off x="6650715" y="20095025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109</xdr:row>
      <xdr:rowOff>16364</xdr:rowOff>
    </xdr:from>
    <xdr:to>
      <xdr:col>19</xdr:col>
      <xdr:colOff>192922</xdr:colOff>
      <xdr:row>109</xdr:row>
      <xdr:rowOff>131951</xdr:rowOff>
    </xdr:to>
    <xdr:sp macro="" textlink="">
      <xdr:nvSpPr>
        <xdr:cNvPr id="276" name="Oval 275"/>
        <xdr:cNvSpPr/>
      </xdr:nvSpPr>
      <xdr:spPr>
        <a:xfrm>
          <a:off x="6649509" y="20466539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108</xdr:row>
      <xdr:rowOff>16363</xdr:rowOff>
    </xdr:from>
    <xdr:to>
      <xdr:col>19</xdr:col>
      <xdr:colOff>192922</xdr:colOff>
      <xdr:row>108</xdr:row>
      <xdr:rowOff>131950</xdr:rowOff>
    </xdr:to>
    <xdr:sp macro="" textlink="">
      <xdr:nvSpPr>
        <xdr:cNvPr id="277" name="Oval 276"/>
        <xdr:cNvSpPr/>
      </xdr:nvSpPr>
      <xdr:spPr>
        <a:xfrm>
          <a:off x="6649509" y="2027603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106</xdr:row>
      <xdr:rowOff>32200</xdr:rowOff>
    </xdr:from>
    <xdr:to>
      <xdr:col>19</xdr:col>
      <xdr:colOff>182338</xdr:colOff>
      <xdr:row>106</xdr:row>
      <xdr:rowOff>137279</xdr:rowOff>
    </xdr:to>
    <xdr:sp macro="" textlink="">
      <xdr:nvSpPr>
        <xdr:cNvPr id="278" name="Oval 277"/>
        <xdr:cNvSpPr/>
      </xdr:nvSpPr>
      <xdr:spPr>
        <a:xfrm>
          <a:off x="6638925" y="1991087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105</xdr:row>
      <xdr:rowOff>42783</xdr:rowOff>
    </xdr:from>
    <xdr:to>
      <xdr:col>19</xdr:col>
      <xdr:colOff>182338</xdr:colOff>
      <xdr:row>105</xdr:row>
      <xdr:rowOff>147862</xdr:rowOff>
    </xdr:to>
    <xdr:sp macro="" textlink="">
      <xdr:nvSpPr>
        <xdr:cNvPr id="279" name="Oval 278"/>
        <xdr:cNvSpPr/>
      </xdr:nvSpPr>
      <xdr:spPr>
        <a:xfrm>
          <a:off x="6638925" y="19730958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116</xdr:row>
      <xdr:rowOff>32201</xdr:rowOff>
    </xdr:from>
    <xdr:to>
      <xdr:col>19</xdr:col>
      <xdr:colOff>182339</xdr:colOff>
      <xdr:row>116</xdr:row>
      <xdr:rowOff>137280</xdr:rowOff>
    </xdr:to>
    <xdr:sp macro="" textlink="">
      <xdr:nvSpPr>
        <xdr:cNvPr id="280" name="Oval 279"/>
        <xdr:cNvSpPr/>
      </xdr:nvSpPr>
      <xdr:spPr>
        <a:xfrm>
          <a:off x="6638926" y="2181587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110</xdr:row>
      <xdr:rowOff>26948</xdr:rowOff>
    </xdr:from>
    <xdr:to>
      <xdr:col>19</xdr:col>
      <xdr:colOff>192922</xdr:colOff>
      <xdr:row>110</xdr:row>
      <xdr:rowOff>142535</xdr:rowOff>
    </xdr:to>
    <xdr:sp macro="" textlink="">
      <xdr:nvSpPr>
        <xdr:cNvPr id="281" name="Oval 280"/>
        <xdr:cNvSpPr/>
      </xdr:nvSpPr>
      <xdr:spPr>
        <a:xfrm>
          <a:off x="6649509" y="2066762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115</xdr:row>
      <xdr:rowOff>21617</xdr:rowOff>
    </xdr:from>
    <xdr:to>
      <xdr:col>19</xdr:col>
      <xdr:colOff>182339</xdr:colOff>
      <xdr:row>115</xdr:row>
      <xdr:rowOff>126696</xdr:rowOff>
    </xdr:to>
    <xdr:sp macro="" textlink="">
      <xdr:nvSpPr>
        <xdr:cNvPr id="282" name="Oval 281"/>
        <xdr:cNvSpPr/>
      </xdr:nvSpPr>
      <xdr:spPr>
        <a:xfrm>
          <a:off x="6638926" y="216147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114</xdr:row>
      <xdr:rowOff>21617</xdr:rowOff>
    </xdr:from>
    <xdr:to>
      <xdr:col>19</xdr:col>
      <xdr:colOff>182338</xdr:colOff>
      <xdr:row>114</xdr:row>
      <xdr:rowOff>126696</xdr:rowOff>
    </xdr:to>
    <xdr:sp macro="" textlink="">
      <xdr:nvSpPr>
        <xdr:cNvPr id="283" name="Oval 282"/>
        <xdr:cNvSpPr/>
      </xdr:nvSpPr>
      <xdr:spPr>
        <a:xfrm>
          <a:off x="6638925" y="21424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105835</xdr:colOff>
      <xdr:row>119</xdr:row>
      <xdr:rowOff>31750</xdr:rowOff>
    </xdr:from>
    <xdr:to>
      <xdr:col>19</xdr:col>
      <xdr:colOff>192923</xdr:colOff>
      <xdr:row>119</xdr:row>
      <xdr:rowOff>136829</xdr:rowOff>
    </xdr:to>
    <xdr:sp macro="" textlink="">
      <xdr:nvSpPr>
        <xdr:cNvPr id="284" name="Oval 283"/>
        <xdr:cNvSpPr/>
      </xdr:nvSpPr>
      <xdr:spPr>
        <a:xfrm>
          <a:off x="6649510" y="223869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124</xdr:row>
      <xdr:rowOff>31750</xdr:rowOff>
    </xdr:from>
    <xdr:to>
      <xdr:col>19</xdr:col>
      <xdr:colOff>182338</xdr:colOff>
      <xdr:row>124</xdr:row>
      <xdr:rowOff>136829</xdr:rowOff>
    </xdr:to>
    <xdr:sp macro="" textlink="">
      <xdr:nvSpPr>
        <xdr:cNvPr id="285" name="Oval 284"/>
        <xdr:cNvSpPr/>
      </xdr:nvSpPr>
      <xdr:spPr>
        <a:xfrm>
          <a:off x="6638925" y="233394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123</xdr:row>
      <xdr:rowOff>21167</xdr:rowOff>
    </xdr:from>
    <xdr:to>
      <xdr:col>19</xdr:col>
      <xdr:colOff>182339</xdr:colOff>
      <xdr:row>123</xdr:row>
      <xdr:rowOff>126246</xdr:rowOff>
    </xdr:to>
    <xdr:sp macro="" textlink="">
      <xdr:nvSpPr>
        <xdr:cNvPr id="286" name="Oval 285"/>
        <xdr:cNvSpPr/>
      </xdr:nvSpPr>
      <xdr:spPr>
        <a:xfrm>
          <a:off x="6638926" y="23138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122</xdr:row>
      <xdr:rowOff>21166</xdr:rowOff>
    </xdr:from>
    <xdr:to>
      <xdr:col>19</xdr:col>
      <xdr:colOff>182338</xdr:colOff>
      <xdr:row>122</xdr:row>
      <xdr:rowOff>126245</xdr:rowOff>
    </xdr:to>
    <xdr:sp macro="" textlink="">
      <xdr:nvSpPr>
        <xdr:cNvPr id="287" name="Oval 286"/>
        <xdr:cNvSpPr/>
      </xdr:nvSpPr>
      <xdr:spPr>
        <a:xfrm>
          <a:off x="6638925" y="229478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116416</xdr:colOff>
      <xdr:row>120</xdr:row>
      <xdr:rowOff>42334</xdr:rowOff>
    </xdr:from>
    <xdr:to>
      <xdr:col>19</xdr:col>
      <xdr:colOff>203504</xdr:colOff>
      <xdr:row>120</xdr:row>
      <xdr:rowOff>147413</xdr:rowOff>
    </xdr:to>
    <xdr:sp macro="" textlink="">
      <xdr:nvSpPr>
        <xdr:cNvPr id="288" name="Oval 287"/>
        <xdr:cNvSpPr/>
      </xdr:nvSpPr>
      <xdr:spPr>
        <a:xfrm>
          <a:off x="6660091" y="22588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125</xdr:row>
      <xdr:rowOff>21166</xdr:rowOff>
    </xdr:from>
    <xdr:to>
      <xdr:col>19</xdr:col>
      <xdr:colOff>192922</xdr:colOff>
      <xdr:row>125</xdr:row>
      <xdr:rowOff>126245</xdr:rowOff>
    </xdr:to>
    <xdr:sp macro="" textlink="">
      <xdr:nvSpPr>
        <xdr:cNvPr id="289" name="Oval 288"/>
        <xdr:cNvSpPr/>
      </xdr:nvSpPr>
      <xdr:spPr>
        <a:xfrm>
          <a:off x="6649509" y="235193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1152525</xdr:colOff>
      <xdr:row>3</xdr:row>
      <xdr:rowOff>47625</xdr:rowOff>
    </xdr:from>
    <xdr:to>
      <xdr:col>41</xdr:col>
      <xdr:colOff>57150</xdr:colOff>
      <xdr:row>3</xdr:row>
      <xdr:rowOff>47625</xdr:rowOff>
    </xdr:to>
    <xdr:cxnSp macro="">
      <xdr:nvCxnSpPr>
        <xdr:cNvPr id="6" name="Straight Connector 5"/>
        <xdr:cNvCxnSpPr/>
      </xdr:nvCxnSpPr>
      <xdr:spPr>
        <a:xfrm>
          <a:off x="1343025" y="533400"/>
          <a:ext cx="7610475" cy="0"/>
        </a:xfrm>
        <a:prstGeom prst="line">
          <a:avLst/>
        </a:prstGeom>
        <a:ln w="22225"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 editAs="oneCell">
    <xdr:from>
      <xdr:col>1</xdr:col>
      <xdr:colOff>1333500</xdr:colOff>
      <xdr:row>0</xdr:row>
      <xdr:rowOff>76202</xdr:rowOff>
    </xdr:from>
    <xdr:to>
      <xdr:col>2</xdr:col>
      <xdr:colOff>152401</xdr:colOff>
      <xdr:row>3</xdr:row>
      <xdr:rowOff>19050</xdr:rowOff>
    </xdr:to>
    <xdr:pic>
      <xdr:nvPicPr>
        <xdr:cNvPr id="4" name="Picture 3"/>
        <xdr:cNvPicPr/>
      </xdr:nvPicPr>
      <xdr:blipFill>
        <a:blip xmlns:r="http://schemas.openxmlformats.org/officeDocument/2006/relationships" r:embed="rId1">
          <a:duotone>
            <a:schemeClr val="bg2">
              <a:shade val="45000"/>
              <a:satMod val="135000"/>
            </a:schemeClr>
            <a:prstClr val="white"/>
          </a:duotone>
        </a:blip>
        <a:srcRect/>
        <a:stretch>
          <a:fillRect/>
        </a:stretch>
      </xdr:blipFill>
      <xdr:spPr bwMode="auto">
        <a:xfrm>
          <a:off x="1524000" y="76202"/>
          <a:ext cx="428626" cy="428623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116417</xdr:colOff>
      <xdr:row>100</xdr:row>
      <xdr:rowOff>32202</xdr:rowOff>
    </xdr:from>
    <xdr:to>
      <xdr:col>10</xdr:col>
      <xdr:colOff>203505</xdr:colOff>
      <xdr:row>100</xdr:row>
      <xdr:rowOff>137281</xdr:rowOff>
    </xdr:to>
    <xdr:sp macro="" textlink="">
      <xdr:nvSpPr>
        <xdr:cNvPr id="4" name="Oval 3"/>
        <xdr:cNvSpPr/>
      </xdr:nvSpPr>
      <xdr:spPr>
        <a:xfrm>
          <a:off x="3716867" y="1781537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107040</xdr:colOff>
      <xdr:row>101</xdr:row>
      <xdr:rowOff>25850</xdr:rowOff>
    </xdr:from>
    <xdr:to>
      <xdr:col>9</xdr:col>
      <xdr:colOff>179014</xdr:colOff>
      <xdr:row>101</xdr:row>
      <xdr:rowOff>130929</xdr:rowOff>
    </xdr:to>
    <xdr:sp macro="" textlink="">
      <xdr:nvSpPr>
        <xdr:cNvPr id="5" name="Oval 4"/>
        <xdr:cNvSpPr/>
      </xdr:nvSpPr>
      <xdr:spPr>
        <a:xfrm>
          <a:off x="3469365" y="17999525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103</xdr:row>
      <xdr:rowOff>16364</xdr:rowOff>
    </xdr:from>
    <xdr:to>
      <xdr:col>9</xdr:col>
      <xdr:colOff>192922</xdr:colOff>
      <xdr:row>103</xdr:row>
      <xdr:rowOff>131951</xdr:rowOff>
    </xdr:to>
    <xdr:sp macro="" textlink="">
      <xdr:nvSpPr>
        <xdr:cNvPr id="6" name="Oval 5"/>
        <xdr:cNvSpPr/>
      </xdr:nvSpPr>
      <xdr:spPr>
        <a:xfrm>
          <a:off x="3468159" y="18371039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102</xdr:row>
      <xdr:rowOff>16363</xdr:rowOff>
    </xdr:from>
    <xdr:to>
      <xdr:col>9</xdr:col>
      <xdr:colOff>192922</xdr:colOff>
      <xdr:row>102</xdr:row>
      <xdr:rowOff>131950</xdr:rowOff>
    </xdr:to>
    <xdr:sp macro="" textlink="">
      <xdr:nvSpPr>
        <xdr:cNvPr id="7" name="Oval 6"/>
        <xdr:cNvSpPr/>
      </xdr:nvSpPr>
      <xdr:spPr>
        <a:xfrm>
          <a:off x="3468159" y="1818053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105833</xdr:colOff>
      <xdr:row>99</xdr:row>
      <xdr:rowOff>42784</xdr:rowOff>
    </xdr:from>
    <xdr:to>
      <xdr:col>10</xdr:col>
      <xdr:colOff>192921</xdr:colOff>
      <xdr:row>99</xdr:row>
      <xdr:rowOff>147863</xdr:rowOff>
    </xdr:to>
    <xdr:sp macro="" textlink="">
      <xdr:nvSpPr>
        <xdr:cNvPr id="8" name="Oval 7"/>
        <xdr:cNvSpPr/>
      </xdr:nvSpPr>
      <xdr:spPr>
        <a:xfrm>
          <a:off x="3706283" y="1763545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100</xdr:row>
      <xdr:rowOff>32200</xdr:rowOff>
    </xdr:from>
    <xdr:to>
      <xdr:col>9</xdr:col>
      <xdr:colOff>182338</xdr:colOff>
      <xdr:row>100</xdr:row>
      <xdr:rowOff>137279</xdr:rowOff>
    </xdr:to>
    <xdr:sp macro="" textlink="">
      <xdr:nvSpPr>
        <xdr:cNvPr id="9" name="Oval 8"/>
        <xdr:cNvSpPr/>
      </xdr:nvSpPr>
      <xdr:spPr>
        <a:xfrm>
          <a:off x="3457575" y="1781537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116416</xdr:colOff>
      <xdr:row>101</xdr:row>
      <xdr:rowOff>26947</xdr:rowOff>
    </xdr:from>
    <xdr:to>
      <xdr:col>10</xdr:col>
      <xdr:colOff>203504</xdr:colOff>
      <xdr:row>101</xdr:row>
      <xdr:rowOff>142534</xdr:rowOff>
    </xdr:to>
    <xdr:sp macro="" textlink="">
      <xdr:nvSpPr>
        <xdr:cNvPr id="10" name="Oval 9"/>
        <xdr:cNvSpPr/>
      </xdr:nvSpPr>
      <xdr:spPr>
        <a:xfrm>
          <a:off x="3716866" y="180006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99</xdr:row>
      <xdr:rowOff>42783</xdr:rowOff>
    </xdr:from>
    <xdr:to>
      <xdr:col>9</xdr:col>
      <xdr:colOff>182338</xdr:colOff>
      <xdr:row>99</xdr:row>
      <xdr:rowOff>147862</xdr:rowOff>
    </xdr:to>
    <xdr:sp macro="" textlink="">
      <xdr:nvSpPr>
        <xdr:cNvPr id="11" name="Oval 10"/>
        <xdr:cNvSpPr/>
      </xdr:nvSpPr>
      <xdr:spPr>
        <a:xfrm>
          <a:off x="3457575" y="17635458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116417</xdr:colOff>
      <xdr:row>110</xdr:row>
      <xdr:rowOff>21617</xdr:rowOff>
    </xdr:from>
    <xdr:to>
      <xdr:col>10</xdr:col>
      <xdr:colOff>203505</xdr:colOff>
      <xdr:row>110</xdr:row>
      <xdr:rowOff>126696</xdr:rowOff>
    </xdr:to>
    <xdr:sp macro="" textlink="">
      <xdr:nvSpPr>
        <xdr:cNvPr id="12" name="Oval 11"/>
        <xdr:cNvSpPr/>
      </xdr:nvSpPr>
      <xdr:spPr>
        <a:xfrm>
          <a:off x="3716867" y="197097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95251</xdr:colOff>
      <xdr:row>110</xdr:row>
      <xdr:rowOff>32201</xdr:rowOff>
    </xdr:from>
    <xdr:to>
      <xdr:col>9</xdr:col>
      <xdr:colOff>182339</xdr:colOff>
      <xdr:row>110</xdr:row>
      <xdr:rowOff>137280</xdr:rowOff>
    </xdr:to>
    <xdr:sp macro="" textlink="">
      <xdr:nvSpPr>
        <xdr:cNvPr id="13" name="Oval 12"/>
        <xdr:cNvSpPr/>
      </xdr:nvSpPr>
      <xdr:spPr>
        <a:xfrm>
          <a:off x="3457576" y="1972037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104</xdr:row>
      <xdr:rowOff>26948</xdr:rowOff>
    </xdr:from>
    <xdr:to>
      <xdr:col>9</xdr:col>
      <xdr:colOff>192922</xdr:colOff>
      <xdr:row>104</xdr:row>
      <xdr:rowOff>142535</xdr:rowOff>
    </xdr:to>
    <xdr:sp macro="" textlink="">
      <xdr:nvSpPr>
        <xdr:cNvPr id="14" name="Oval 13"/>
        <xdr:cNvSpPr/>
      </xdr:nvSpPr>
      <xdr:spPr>
        <a:xfrm>
          <a:off x="3468159" y="1857212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95251</xdr:colOff>
      <xdr:row>109</xdr:row>
      <xdr:rowOff>21617</xdr:rowOff>
    </xdr:from>
    <xdr:to>
      <xdr:col>9</xdr:col>
      <xdr:colOff>182339</xdr:colOff>
      <xdr:row>109</xdr:row>
      <xdr:rowOff>126696</xdr:rowOff>
    </xdr:to>
    <xdr:sp macro="" textlink="">
      <xdr:nvSpPr>
        <xdr:cNvPr id="15" name="Oval 14"/>
        <xdr:cNvSpPr/>
      </xdr:nvSpPr>
      <xdr:spPr>
        <a:xfrm>
          <a:off x="3457576" y="19519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105</xdr:row>
      <xdr:rowOff>26947</xdr:rowOff>
    </xdr:from>
    <xdr:to>
      <xdr:col>10</xdr:col>
      <xdr:colOff>182339</xdr:colOff>
      <xdr:row>105</xdr:row>
      <xdr:rowOff>142534</xdr:rowOff>
    </xdr:to>
    <xdr:sp macro="" textlink="">
      <xdr:nvSpPr>
        <xdr:cNvPr id="16" name="Oval 15"/>
        <xdr:cNvSpPr/>
      </xdr:nvSpPr>
      <xdr:spPr>
        <a:xfrm>
          <a:off x="3695701" y="187626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108</xdr:row>
      <xdr:rowOff>21617</xdr:rowOff>
    </xdr:from>
    <xdr:to>
      <xdr:col>9</xdr:col>
      <xdr:colOff>182338</xdr:colOff>
      <xdr:row>108</xdr:row>
      <xdr:rowOff>126696</xdr:rowOff>
    </xdr:to>
    <xdr:sp macro="" textlink="">
      <xdr:nvSpPr>
        <xdr:cNvPr id="17" name="Oval 16"/>
        <xdr:cNvSpPr/>
      </xdr:nvSpPr>
      <xdr:spPr>
        <a:xfrm>
          <a:off x="3457575" y="193287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105835</xdr:colOff>
      <xdr:row>113</xdr:row>
      <xdr:rowOff>31750</xdr:rowOff>
    </xdr:from>
    <xdr:to>
      <xdr:col>9</xdr:col>
      <xdr:colOff>192923</xdr:colOff>
      <xdr:row>113</xdr:row>
      <xdr:rowOff>136829</xdr:rowOff>
    </xdr:to>
    <xdr:sp macro="" textlink="">
      <xdr:nvSpPr>
        <xdr:cNvPr id="18" name="Oval 17"/>
        <xdr:cNvSpPr/>
      </xdr:nvSpPr>
      <xdr:spPr>
        <a:xfrm>
          <a:off x="3468160" y="202914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15</xdr:col>
      <xdr:colOff>84666</xdr:colOff>
      <xdr:row>99</xdr:row>
      <xdr:rowOff>42332</xdr:rowOff>
    </xdr:from>
    <xdr:to>
      <xdr:col>15</xdr:col>
      <xdr:colOff>171754</xdr:colOff>
      <xdr:row>99</xdr:row>
      <xdr:rowOff>147411</xdr:rowOff>
    </xdr:to>
    <xdr:sp macro="" textlink="">
      <xdr:nvSpPr>
        <xdr:cNvPr id="19" name="Oval 18"/>
        <xdr:cNvSpPr/>
      </xdr:nvSpPr>
      <xdr:spPr>
        <a:xfrm>
          <a:off x="4875741" y="1763500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15</xdr:col>
      <xdr:colOff>95250</xdr:colOff>
      <xdr:row>110</xdr:row>
      <xdr:rowOff>21167</xdr:rowOff>
    </xdr:from>
    <xdr:to>
      <xdr:col>15</xdr:col>
      <xdr:colOff>182338</xdr:colOff>
      <xdr:row>110</xdr:row>
      <xdr:rowOff>126246</xdr:rowOff>
    </xdr:to>
    <xdr:sp macro="" textlink="">
      <xdr:nvSpPr>
        <xdr:cNvPr id="20" name="Oval 19"/>
        <xdr:cNvSpPr/>
      </xdr:nvSpPr>
      <xdr:spPr>
        <a:xfrm>
          <a:off x="4886325" y="19709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118</xdr:row>
      <xdr:rowOff>31750</xdr:rowOff>
    </xdr:from>
    <xdr:to>
      <xdr:col>9</xdr:col>
      <xdr:colOff>182338</xdr:colOff>
      <xdr:row>118</xdr:row>
      <xdr:rowOff>136829</xdr:rowOff>
    </xdr:to>
    <xdr:sp macro="" textlink="">
      <xdr:nvSpPr>
        <xdr:cNvPr id="21" name="Oval 20"/>
        <xdr:cNvSpPr/>
      </xdr:nvSpPr>
      <xdr:spPr>
        <a:xfrm>
          <a:off x="3457575" y="212439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95251</xdr:colOff>
      <xdr:row>117</xdr:row>
      <xdr:rowOff>21167</xdr:rowOff>
    </xdr:from>
    <xdr:to>
      <xdr:col>9</xdr:col>
      <xdr:colOff>182339</xdr:colOff>
      <xdr:row>117</xdr:row>
      <xdr:rowOff>126246</xdr:rowOff>
    </xdr:to>
    <xdr:sp macro="" textlink="">
      <xdr:nvSpPr>
        <xdr:cNvPr id="22" name="Oval 21"/>
        <xdr:cNvSpPr/>
      </xdr:nvSpPr>
      <xdr:spPr>
        <a:xfrm>
          <a:off x="3457576" y="210428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116</xdr:row>
      <xdr:rowOff>21166</xdr:rowOff>
    </xdr:from>
    <xdr:to>
      <xdr:col>9</xdr:col>
      <xdr:colOff>182338</xdr:colOff>
      <xdr:row>116</xdr:row>
      <xdr:rowOff>126245</xdr:rowOff>
    </xdr:to>
    <xdr:sp macro="" textlink="">
      <xdr:nvSpPr>
        <xdr:cNvPr id="23" name="Oval 22"/>
        <xdr:cNvSpPr/>
      </xdr:nvSpPr>
      <xdr:spPr>
        <a:xfrm>
          <a:off x="3457575" y="208523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116416</xdr:colOff>
      <xdr:row>114</xdr:row>
      <xdr:rowOff>42334</xdr:rowOff>
    </xdr:from>
    <xdr:to>
      <xdr:col>9</xdr:col>
      <xdr:colOff>203504</xdr:colOff>
      <xdr:row>114</xdr:row>
      <xdr:rowOff>147413</xdr:rowOff>
    </xdr:to>
    <xdr:sp macro="" textlink="">
      <xdr:nvSpPr>
        <xdr:cNvPr id="24" name="Oval 23"/>
        <xdr:cNvSpPr/>
      </xdr:nvSpPr>
      <xdr:spPr>
        <a:xfrm>
          <a:off x="3478741" y="204925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95249</xdr:colOff>
      <xdr:row>117</xdr:row>
      <xdr:rowOff>21167</xdr:rowOff>
    </xdr:from>
    <xdr:to>
      <xdr:col>10</xdr:col>
      <xdr:colOff>182337</xdr:colOff>
      <xdr:row>117</xdr:row>
      <xdr:rowOff>126246</xdr:rowOff>
    </xdr:to>
    <xdr:sp macro="" textlink="">
      <xdr:nvSpPr>
        <xdr:cNvPr id="25" name="Oval 24"/>
        <xdr:cNvSpPr/>
      </xdr:nvSpPr>
      <xdr:spPr>
        <a:xfrm>
          <a:off x="3695699" y="210428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118</xdr:row>
      <xdr:rowOff>42334</xdr:rowOff>
    </xdr:from>
    <xdr:to>
      <xdr:col>10</xdr:col>
      <xdr:colOff>182338</xdr:colOff>
      <xdr:row>118</xdr:row>
      <xdr:rowOff>147413</xdr:rowOff>
    </xdr:to>
    <xdr:sp macro="" textlink="">
      <xdr:nvSpPr>
        <xdr:cNvPr id="26" name="Oval 25"/>
        <xdr:cNvSpPr/>
      </xdr:nvSpPr>
      <xdr:spPr>
        <a:xfrm>
          <a:off x="3695700" y="212545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119</xdr:row>
      <xdr:rowOff>21166</xdr:rowOff>
    </xdr:from>
    <xdr:to>
      <xdr:col>9</xdr:col>
      <xdr:colOff>192922</xdr:colOff>
      <xdr:row>119</xdr:row>
      <xdr:rowOff>126245</xdr:rowOff>
    </xdr:to>
    <xdr:sp macro="" textlink="">
      <xdr:nvSpPr>
        <xdr:cNvPr id="27" name="Oval 26"/>
        <xdr:cNvSpPr/>
      </xdr:nvSpPr>
      <xdr:spPr>
        <a:xfrm>
          <a:off x="3468159" y="214238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116417</xdr:colOff>
      <xdr:row>102</xdr:row>
      <xdr:rowOff>32202</xdr:rowOff>
    </xdr:from>
    <xdr:to>
      <xdr:col>10</xdr:col>
      <xdr:colOff>203505</xdr:colOff>
      <xdr:row>102</xdr:row>
      <xdr:rowOff>137281</xdr:rowOff>
    </xdr:to>
    <xdr:sp macro="" textlink="">
      <xdr:nvSpPr>
        <xdr:cNvPr id="37" name="Oval 36"/>
        <xdr:cNvSpPr/>
      </xdr:nvSpPr>
      <xdr:spPr>
        <a:xfrm>
          <a:off x="3774017" y="1792015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107040</xdr:colOff>
      <xdr:row>103</xdr:row>
      <xdr:rowOff>25850</xdr:rowOff>
    </xdr:from>
    <xdr:to>
      <xdr:col>9</xdr:col>
      <xdr:colOff>179014</xdr:colOff>
      <xdr:row>103</xdr:row>
      <xdr:rowOff>130929</xdr:rowOff>
    </xdr:to>
    <xdr:sp macro="" textlink="">
      <xdr:nvSpPr>
        <xdr:cNvPr id="38" name="Oval 37"/>
        <xdr:cNvSpPr/>
      </xdr:nvSpPr>
      <xdr:spPr>
        <a:xfrm>
          <a:off x="3526515" y="1810430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105</xdr:row>
      <xdr:rowOff>16364</xdr:rowOff>
    </xdr:from>
    <xdr:to>
      <xdr:col>9</xdr:col>
      <xdr:colOff>192922</xdr:colOff>
      <xdr:row>105</xdr:row>
      <xdr:rowOff>131951</xdr:rowOff>
    </xdr:to>
    <xdr:sp macro="" textlink="">
      <xdr:nvSpPr>
        <xdr:cNvPr id="39" name="Oval 38"/>
        <xdr:cNvSpPr/>
      </xdr:nvSpPr>
      <xdr:spPr>
        <a:xfrm>
          <a:off x="3525309" y="1847581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104</xdr:row>
      <xdr:rowOff>16363</xdr:rowOff>
    </xdr:from>
    <xdr:to>
      <xdr:col>9</xdr:col>
      <xdr:colOff>192922</xdr:colOff>
      <xdr:row>104</xdr:row>
      <xdr:rowOff>131950</xdr:rowOff>
    </xdr:to>
    <xdr:sp macro="" textlink="">
      <xdr:nvSpPr>
        <xdr:cNvPr id="40" name="Oval 39"/>
        <xdr:cNvSpPr/>
      </xdr:nvSpPr>
      <xdr:spPr>
        <a:xfrm>
          <a:off x="3525309" y="1828531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105833</xdr:colOff>
      <xdr:row>101</xdr:row>
      <xdr:rowOff>42784</xdr:rowOff>
    </xdr:from>
    <xdr:to>
      <xdr:col>10</xdr:col>
      <xdr:colOff>192921</xdr:colOff>
      <xdr:row>101</xdr:row>
      <xdr:rowOff>147863</xdr:rowOff>
    </xdr:to>
    <xdr:sp macro="" textlink="">
      <xdr:nvSpPr>
        <xdr:cNvPr id="41" name="Oval 40"/>
        <xdr:cNvSpPr/>
      </xdr:nvSpPr>
      <xdr:spPr>
        <a:xfrm>
          <a:off x="3763433" y="177402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102</xdr:row>
      <xdr:rowOff>32200</xdr:rowOff>
    </xdr:from>
    <xdr:to>
      <xdr:col>9</xdr:col>
      <xdr:colOff>182338</xdr:colOff>
      <xdr:row>102</xdr:row>
      <xdr:rowOff>137279</xdr:rowOff>
    </xdr:to>
    <xdr:sp macro="" textlink="">
      <xdr:nvSpPr>
        <xdr:cNvPr id="42" name="Oval 41"/>
        <xdr:cNvSpPr/>
      </xdr:nvSpPr>
      <xdr:spPr>
        <a:xfrm>
          <a:off x="3514725" y="179201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116416</xdr:colOff>
      <xdr:row>103</xdr:row>
      <xdr:rowOff>26947</xdr:rowOff>
    </xdr:from>
    <xdr:to>
      <xdr:col>10</xdr:col>
      <xdr:colOff>203504</xdr:colOff>
      <xdr:row>103</xdr:row>
      <xdr:rowOff>142534</xdr:rowOff>
    </xdr:to>
    <xdr:sp macro="" textlink="">
      <xdr:nvSpPr>
        <xdr:cNvPr id="43" name="Oval 42"/>
        <xdr:cNvSpPr/>
      </xdr:nvSpPr>
      <xdr:spPr>
        <a:xfrm>
          <a:off x="3774016" y="1810539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101</xdr:row>
      <xdr:rowOff>42783</xdr:rowOff>
    </xdr:from>
    <xdr:to>
      <xdr:col>9</xdr:col>
      <xdr:colOff>182338</xdr:colOff>
      <xdr:row>101</xdr:row>
      <xdr:rowOff>147862</xdr:rowOff>
    </xdr:to>
    <xdr:sp macro="" textlink="">
      <xdr:nvSpPr>
        <xdr:cNvPr id="44" name="Oval 43"/>
        <xdr:cNvSpPr/>
      </xdr:nvSpPr>
      <xdr:spPr>
        <a:xfrm>
          <a:off x="3514725" y="1774023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116417</xdr:colOff>
      <xdr:row>112</xdr:row>
      <xdr:rowOff>21617</xdr:rowOff>
    </xdr:from>
    <xdr:to>
      <xdr:col>10</xdr:col>
      <xdr:colOff>203505</xdr:colOff>
      <xdr:row>112</xdr:row>
      <xdr:rowOff>126696</xdr:rowOff>
    </xdr:to>
    <xdr:sp macro="" textlink="">
      <xdr:nvSpPr>
        <xdr:cNvPr id="45" name="Oval 44"/>
        <xdr:cNvSpPr/>
      </xdr:nvSpPr>
      <xdr:spPr>
        <a:xfrm>
          <a:off x="3774017" y="198145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95251</xdr:colOff>
      <xdr:row>112</xdr:row>
      <xdr:rowOff>32201</xdr:rowOff>
    </xdr:from>
    <xdr:to>
      <xdr:col>9</xdr:col>
      <xdr:colOff>182339</xdr:colOff>
      <xdr:row>112</xdr:row>
      <xdr:rowOff>137280</xdr:rowOff>
    </xdr:to>
    <xdr:sp macro="" textlink="">
      <xdr:nvSpPr>
        <xdr:cNvPr id="46" name="Oval 45"/>
        <xdr:cNvSpPr/>
      </xdr:nvSpPr>
      <xdr:spPr>
        <a:xfrm>
          <a:off x="3514726" y="1982515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106</xdr:row>
      <xdr:rowOff>26948</xdr:rowOff>
    </xdr:from>
    <xdr:to>
      <xdr:col>9</xdr:col>
      <xdr:colOff>192922</xdr:colOff>
      <xdr:row>106</xdr:row>
      <xdr:rowOff>142535</xdr:rowOff>
    </xdr:to>
    <xdr:sp macro="" textlink="">
      <xdr:nvSpPr>
        <xdr:cNvPr id="47" name="Oval 46"/>
        <xdr:cNvSpPr/>
      </xdr:nvSpPr>
      <xdr:spPr>
        <a:xfrm>
          <a:off x="3525309" y="1867689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95251</xdr:colOff>
      <xdr:row>111</xdr:row>
      <xdr:rowOff>21617</xdr:rowOff>
    </xdr:from>
    <xdr:to>
      <xdr:col>9</xdr:col>
      <xdr:colOff>182339</xdr:colOff>
      <xdr:row>111</xdr:row>
      <xdr:rowOff>126696</xdr:rowOff>
    </xdr:to>
    <xdr:sp macro="" textlink="">
      <xdr:nvSpPr>
        <xdr:cNvPr id="48" name="Oval 47"/>
        <xdr:cNvSpPr/>
      </xdr:nvSpPr>
      <xdr:spPr>
        <a:xfrm>
          <a:off x="3514726" y="196240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107</xdr:row>
      <xdr:rowOff>26947</xdr:rowOff>
    </xdr:from>
    <xdr:to>
      <xdr:col>10</xdr:col>
      <xdr:colOff>182339</xdr:colOff>
      <xdr:row>107</xdr:row>
      <xdr:rowOff>142534</xdr:rowOff>
    </xdr:to>
    <xdr:sp macro="" textlink="">
      <xdr:nvSpPr>
        <xdr:cNvPr id="49" name="Oval 48"/>
        <xdr:cNvSpPr/>
      </xdr:nvSpPr>
      <xdr:spPr>
        <a:xfrm>
          <a:off x="3752851" y="1886739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110</xdr:row>
      <xdr:rowOff>21617</xdr:rowOff>
    </xdr:from>
    <xdr:to>
      <xdr:col>9</xdr:col>
      <xdr:colOff>182338</xdr:colOff>
      <xdr:row>110</xdr:row>
      <xdr:rowOff>126696</xdr:rowOff>
    </xdr:to>
    <xdr:sp macro="" textlink="">
      <xdr:nvSpPr>
        <xdr:cNvPr id="50" name="Oval 49"/>
        <xdr:cNvSpPr/>
      </xdr:nvSpPr>
      <xdr:spPr>
        <a:xfrm>
          <a:off x="3514725" y="194335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105835</xdr:colOff>
      <xdr:row>115</xdr:row>
      <xdr:rowOff>31750</xdr:rowOff>
    </xdr:from>
    <xdr:to>
      <xdr:col>9</xdr:col>
      <xdr:colOff>192923</xdr:colOff>
      <xdr:row>115</xdr:row>
      <xdr:rowOff>136829</xdr:rowOff>
    </xdr:to>
    <xdr:sp macro="" textlink="">
      <xdr:nvSpPr>
        <xdr:cNvPr id="51" name="Oval 50"/>
        <xdr:cNvSpPr/>
      </xdr:nvSpPr>
      <xdr:spPr>
        <a:xfrm>
          <a:off x="3525310" y="203962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15</xdr:col>
      <xdr:colOff>84666</xdr:colOff>
      <xdr:row>101</xdr:row>
      <xdr:rowOff>42332</xdr:rowOff>
    </xdr:from>
    <xdr:to>
      <xdr:col>15</xdr:col>
      <xdr:colOff>171754</xdr:colOff>
      <xdr:row>101</xdr:row>
      <xdr:rowOff>147411</xdr:rowOff>
    </xdr:to>
    <xdr:sp macro="" textlink="">
      <xdr:nvSpPr>
        <xdr:cNvPr id="52" name="Oval 51"/>
        <xdr:cNvSpPr/>
      </xdr:nvSpPr>
      <xdr:spPr>
        <a:xfrm>
          <a:off x="4932891" y="1773978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15</xdr:col>
      <xdr:colOff>95250</xdr:colOff>
      <xdr:row>112</xdr:row>
      <xdr:rowOff>21167</xdr:rowOff>
    </xdr:from>
    <xdr:to>
      <xdr:col>15</xdr:col>
      <xdr:colOff>182338</xdr:colOff>
      <xdr:row>112</xdr:row>
      <xdr:rowOff>126246</xdr:rowOff>
    </xdr:to>
    <xdr:sp macro="" textlink="">
      <xdr:nvSpPr>
        <xdr:cNvPr id="53" name="Oval 52"/>
        <xdr:cNvSpPr/>
      </xdr:nvSpPr>
      <xdr:spPr>
        <a:xfrm>
          <a:off x="4943475" y="198141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120</xdr:row>
      <xdr:rowOff>31750</xdr:rowOff>
    </xdr:from>
    <xdr:to>
      <xdr:col>9</xdr:col>
      <xdr:colOff>182338</xdr:colOff>
      <xdr:row>120</xdr:row>
      <xdr:rowOff>136829</xdr:rowOff>
    </xdr:to>
    <xdr:sp macro="" textlink="">
      <xdr:nvSpPr>
        <xdr:cNvPr id="54" name="Oval 53"/>
        <xdr:cNvSpPr/>
      </xdr:nvSpPr>
      <xdr:spPr>
        <a:xfrm>
          <a:off x="3514725" y="213487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95251</xdr:colOff>
      <xdr:row>119</xdr:row>
      <xdr:rowOff>21167</xdr:rowOff>
    </xdr:from>
    <xdr:to>
      <xdr:col>9</xdr:col>
      <xdr:colOff>182339</xdr:colOff>
      <xdr:row>119</xdr:row>
      <xdr:rowOff>126246</xdr:rowOff>
    </xdr:to>
    <xdr:sp macro="" textlink="">
      <xdr:nvSpPr>
        <xdr:cNvPr id="55" name="Oval 54"/>
        <xdr:cNvSpPr/>
      </xdr:nvSpPr>
      <xdr:spPr>
        <a:xfrm>
          <a:off x="3514726" y="211476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118</xdr:row>
      <xdr:rowOff>21166</xdr:rowOff>
    </xdr:from>
    <xdr:to>
      <xdr:col>9</xdr:col>
      <xdr:colOff>182338</xdr:colOff>
      <xdr:row>118</xdr:row>
      <xdr:rowOff>126245</xdr:rowOff>
    </xdr:to>
    <xdr:sp macro="" textlink="">
      <xdr:nvSpPr>
        <xdr:cNvPr id="56" name="Oval 55"/>
        <xdr:cNvSpPr/>
      </xdr:nvSpPr>
      <xdr:spPr>
        <a:xfrm>
          <a:off x="3514725" y="2095711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116416</xdr:colOff>
      <xdr:row>116</xdr:row>
      <xdr:rowOff>42334</xdr:rowOff>
    </xdr:from>
    <xdr:to>
      <xdr:col>9</xdr:col>
      <xdr:colOff>203504</xdr:colOff>
      <xdr:row>116</xdr:row>
      <xdr:rowOff>147413</xdr:rowOff>
    </xdr:to>
    <xdr:sp macro="" textlink="">
      <xdr:nvSpPr>
        <xdr:cNvPr id="57" name="Oval 56"/>
        <xdr:cNvSpPr/>
      </xdr:nvSpPr>
      <xdr:spPr>
        <a:xfrm>
          <a:off x="3535891" y="2059728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95249</xdr:colOff>
      <xdr:row>119</xdr:row>
      <xdr:rowOff>21167</xdr:rowOff>
    </xdr:from>
    <xdr:to>
      <xdr:col>10</xdr:col>
      <xdr:colOff>182337</xdr:colOff>
      <xdr:row>119</xdr:row>
      <xdr:rowOff>126246</xdr:rowOff>
    </xdr:to>
    <xdr:sp macro="" textlink="">
      <xdr:nvSpPr>
        <xdr:cNvPr id="58" name="Oval 57"/>
        <xdr:cNvSpPr/>
      </xdr:nvSpPr>
      <xdr:spPr>
        <a:xfrm>
          <a:off x="3752849" y="211476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120</xdr:row>
      <xdr:rowOff>42334</xdr:rowOff>
    </xdr:from>
    <xdr:to>
      <xdr:col>10</xdr:col>
      <xdr:colOff>182338</xdr:colOff>
      <xdr:row>120</xdr:row>
      <xdr:rowOff>147413</xdr:rowOff>
    </xdr:to>
    <xdr:sp macro="" textlink="">
      <xdr:nvSpPr>
        <xdr:cNvPr id="59" name="Oval 58"/>
        <xdr:cNvSpPr/>
      </xdr:nvSpPr>
      <xdr:spPr>
        <a:xfrm>
          <a:off x="3752850" y="2135928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121</xdr:row>
      <xdr:rowOff>21166</xdr:rowOff>
    </xdr:from>
    <xdr:to>
      <xdr:col>9</xdr:col>
      <xdr:colOff>192922</xdr:colOff>
      <xdr:row>121</xdr:row>
      <xdr:rowOff>126245</xdr:rowOff>
    </xdr:to>
    <xdr:sp macro="" textlink="">
      <xdr:nvSpPr>
        <xdr:cNvPr id="60" name="Oval 59"/>
        <xdr:cNvSpPr/>
      </xdr:nvSpPr>
      <xdr:spPr>
        <a:xfrm>
          <a:off x="3525309" y="2152861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116417</xdr:colOff>
      <xdr:row>100</xdr:row>
      <xdr:rowOff>32202</xdr:rowOff>
    </xdr:from>
    <xdr:to>
      <xdr:col>11</xdr:col>
      <xdr:colOff>203505</xdr:colOff>
      <xdr:row>100</xdr:row>
      <xdr:rowOff>137281</xdr:rowOff>
    </xdr:to>
    <xdr:sp macro="" textlink="">
      <xdr:nvSpPr>
        <xdr:cNvPr id="64" name="Oval 63"/>
        <xdr:cNvSpPr/>
      </xdr:nvSpPr>
      <xdr:spPr>
        <a:xfrm>
          <a:off x="4021667" y="1752010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107040</xdr:colOff>
      <xdr:row>101</xdr:row>
      <xdr:rowOff>25850</xdr:rowOff>
    </xdr:from>
    <xdr:to>
      <xdr:col>10</xdr:col>
      <xdr:colOff>179014</xdr:colOff>
      <xdr:row>101</xdr:row>
      <xdr:rowOff>130929</xdr:rowOff>
    </xdr:to>
    <xdr:sp macro="" textlink="">
      <xdr:nvSpPr>
        <xdr:cNvPr id="65" name="Oval 64"/>
        <xdr:cNvSpPr/>
      </xdr:nvSpPr>
      <xdr:spPr>
        <a:xfrm>
          <a:off x="3774165" y="1770425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103</xdr:row>
      <xdr:rowOff>16364</xdr:rowOff>
    </xdr:from>
    <xdr:to>
      <xdr:col>10</xdr:col>
      <xdr:colOff>192922</xdr:colOff>
      <xdr:row>103</xdr:row>
      <xdr:rowOff>131951</xdr:rowOff>
    </xdr:to>
    <xdr:sp macro="" textlink="">
      <xdr:nvSpPr>
        <xdr:cNvPr id="66" name="Oval 65"/>
        <xdr:cNvSpPr/>
      </xdr:nvSpPr>
      <xdr:spPr>
        <a:xfrm>
          <a:off x="3772959" y="1807576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102</xdr:row>
      <xdr:rowOff>16363</xdr:rowOff>
    </xdr:from>
    <xdr:to>
      <xdr:col>10</xdr:col>
      <xdr:colOff>192922</xdr:colOff>
      <xdr:row>102</xdr:row>
      <xdr:rowOff>131950</xdr:rowOff>
    </xdr:to>
    <xdr:sp macro="" textlink="">
      <xdr:nvSpPr>
        <xdr:cNvPr id="67" name="Oval 66"/>
        <xdr:cNvSpPr/>
      </xdr:nvSpPr>
      <xdr:spPr>
        <a:xfrm>
          <a:off x="3772959" y="1788526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105833</xdr:colOff>
      <xdr:row>99</xdr:row>
      <xdr:rowOff>42784</xdr:rowOff>
    </xdr:from>
    <xdr:to>
      <xdr:col>11</xdr:col>
      <xdr:colOff>192921</xdr:colOff>
      <xdr:row>99</xdr:row>
      <xdr:rowOff>147863</xdr:rowOff>
    </xdr:to>
    <xdr:sp macro="" textlink="">
      <xdr:nvSpPr>
        <xdr:cNvPr id="68" name="Oval 67"/>
        <xdr:cNvSpPr/>
      </xdr:nvSpPr>
      <xdr:spPr>
        <a:xfrm>
          <a:off x="4011083" y="1734018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100</xdr:row>
      <xdr:rowOff>32200</xdr:rowOff>
    </xdr:from>
    <xdr:to>
      <xdr:col>10</xdr:col>
      <xdr:colOff>182338</xdr:colOff>
      <xdr:row>100</xdr:row>
      <xdr:rowOff>137279</xdr:rowOff>
    </xdr:to>
    <xdr:sp macro="" textlink="">
      <xdr:nvSpPr>
        <xdr:cNvPr id="71" name="Oval 70"/>
        <xdr:cNvSpPr/>
      </xdr:nvSpPr>
      <xdr:spPr>
        <a:xfrm>
          <a:off x="3762375" y="175201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116416</xdr:colOff>
      <xdr:row>101</xdr:row>
      <xdr:rowOff>26947</xdr:rowOff>
    </xdr:from>
    <xdr:to>
      <xdr:col>11</xdr:col>
      <xdr:colOff>203504</xdr:colOff>
      <xdr:row>101</xdr:row>
      <xdr:rowOff>142534</xdr:rowOff>
    </xdr:to>
    <xdr:sp macro="" textlink="">
      <xdr:nvSpPr>
        <xdr:cNvPr id="72" name="Oval 71"/>
        <xdr:cNvSpPr/>
      </xdr:nvSpPr>
      <xdr:spPr>
        <a:xfrm>
          <a:off x="4021666" y="177053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99</xdr:row>
      <xdr:rowOff>42783</xdr:rowOff>
    </xdr:from>
    <xdr:to>
      <xdr:col>10</xdr:col>
      <xdr:colOff>182338</xdr:colOff>
      <xdr:row>99</xdr:row>
      <xdr:rowOff>147862</xdr:rowOff>
    </xdr:to>
    <xdr:sp macro="" textlink="">
      <xdr:nvSpPr>
        <xdr:cNvPr id="73" name="Oval 72"/>
        <xdr:cNvSpPr/>
      </xdr:nvSpPr>
      <xdr:spPr>
        <a:xfrm>
          <a:off x="3762375" y="1734018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116417</xdr:colOff>
      <xdr:row>110</xdr:row>
      <xdr:rowOff>21617</xdr:rowOff>
    </xdr:from>
    <xdr:to>
      <xdr:col>11</xdr:col>
      <xdr:colOff>203505</xdr:colOff>
      <xdr:row>110</xdr:row>
      <xdr:rowOff>126696</xdr:rowOff>
    </xdr:to>
    <xdr:sp macro="" textlink="">
      <xdr:nvSpPr>
        <xdr:cNvPr id="75" name="Oval 74"/>
        <xdr:cNvSpPr/>
      </xdr:nvSpPr>
      <xdr:spPr>
        <a:xfrm>
          <a:off x="4021667" y="194145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110</xdr:row>
      <xdr:rowOff>32201</xdr:rowOff>
    </xdr:from>
    <xdr:to>
      <xdr:col>10</xdr:col>
      <xdr:colOff>182339</xdr:colOff>
      <xdr:row>110</xdr:row>
      <xdr:rowOff>137280</xdr:rowOff>
    </xdr:to>
    <xdr:sp macro="" textlink="">
      <xdr:nvSpPr>
        <xdr:cNvPr id="76" name="Oval 75"/>
        <xdr:cNvSpPr/>
      </xdr:nvSpPr>
      <xdr:spPr>
        <a:xfrm>
          <a:off x="3762376" y="1942510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104</xdr:row>
      <xdr:rowOff>26948</xdr:rowOff>
    </xdr:from>
    <xdr:to>
      <xdr:col>10</xdr:col>
      <xdr:colOff>192922</xdr:colOff>
      <xdr:row>104</xdr:row>
      <xdr:rowOff>142535</xdr:rowOff>
    </xdr:to>
    <xdr:sp macro="" textlink="">
      <xdr:nvSpPr>
        <xdr:cNvPr id="77" name="Oval 76"/>
        <xdr:cNvSpPr/>
      </xdr:nvSpPr>
      <xdr:spPr>
        <a:xfrm>
          <a:off x="3772959" y="1827684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109</xdr:row>
      <xdr:rowOff>21617</xdr:rowOff>
    </xdr:from>
    <xdr:to>
      <xdr:col>10</xdr:col>
      <xdr:colOff>182339</xdr:colOff>
      <xdr:row>109</xdr:row>
      <xdr:rowOff>126696</xdr:rowOff>
    </xdr:to>
    <xdr:sp macro="" textlink="">
      <xdr:nvSpPr>
        <xdr:cNvPr id="78" name="Oval 77"/>
        <xdr:cNvSpPr/>
      </xdr:nvSpPr>
      <xdr:spPr>
        <a:xfrm>
          <a:off x="3762376" y="192240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95251</xdr:colOff>
      <xdr:row>105</xdr:row>
      <xdr:rowOff>26947</xdr:rowOff>
    </xdr:from>
    <xdr:to>
      <xdr:col>11</xdr:col>
      <xdr:colOff>182339</xdr:colOff>
      <xdr:row>105</xdr:row>
      <xdr:rowOff>142534</xdr:rowOff>
    </xdr:to>
    <xdr:sp macro="" textlink="">
      <xdr:nvSpPr>
        <xdr:cNvPr id="79" name="Oval 78"/>
        <xdr:cNvSpPr/>
      </xdr:nvSpPr>
      <xdr:spPr>
        <a:xfrm>
          <a:off x="4000501" y="184673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108</xdr:row>
      <xdr:rowOff>21617</xdr:rowOff>
    </xdr:from>
    <xdr:to>
      <xdr:col>10</xdr:col>
      <xdr:colOff>182338</xdr:colOff>
      <xdr:row>108</xdr:row>
      <xdr:rowOff>126696</xdr:rowOff>
    </xdr:to>
    <xdr:sp macro="" textlink="">
      <xdr:nvSpPr>
        <xdr:cNvPr id="80" name="Oval 79"/>
        <xdr:cNvSpPr/>
      </xdr:nvSpPr>
      <xdr:spPr>
        <a:xfrm>
          <a:off x="3762375" y="190335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105835</xdr:colOff>
      <xdr:row>113</xdr:row>
      <xdr:rowOff>31750</xdr:rowOff>
    </xdr:from>
    <xdr:to>
      <xdr:col>10</xdr:col>
      <xdr:colOff>192923</xdr:colOff>
      <xdr:row>113</xdr:row>
      <xdr:rowOff>136829</xdr:rowOff>
    </xdr:to>
    <xdr:sp macro="" textlink="">
      <xdr:nvSpPr>
        <xdr:cNvPr id="83" name="Oval 82"/>
        <xdr:cNvSpPr/>
      </xdr:nvSpPr>
      <xdr:spPr>
        <a:xfrm>
          <a:off x="3772960" y="199961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84666</xdr:colOff>
      <xdr:row>99</xdr:row>
      <xdr:rowOff>42332</xdr:rowOff>
    </xdr:from>
    <xdr:to>
      <xdr:col>17</xdr:col>
      <xdr:colOff>171754</xdr:colOff>
      <xdr:row>99</xdr:row>
      <xdr:rowOff>147411</xdr:rowOff>
    </xdr:to>
    <xdr:sp macro="" textlink="">
      <xdr:nvSpPr>
        <xdr:cNvPr id="84" name="Oval 83"/>
        <xdr:cNvSpPr/>
      </xdr:nvSpPr>
      <xdr:spPr>
        <a:xfrm>
          <a:off x="5418666" y="1733973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95250</xdr:colOff>
      <xdr:row>110</xdr:row>
      <xdr:rowOff>21167</xdr:rowOff>
    </xdr:from>
    <xdr:to>
      <xdr:col>17</xdr:col>
      <xdr:colOff>182338</xdr:colOff>
      <xdr:row>110</xdr:row>
      <xdr:rowOff>126246</xdr:rowOff>
    </xdr:to>
    <xdr:sp macro="" textlink="">
      <xdr:nvSpPr>
        <xdr:cNvPr id="85" name="Oval 84"/>
        <xdr:cNvSpPr/>
      </xdr:nvSpPr>
      <xdr:spPr>
        <a:xfrm>
          <a:off x="5429250" y="194140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118</xdr:row>
      <xdr:rowOff>31750</xdr:rowOff>
    </xdr:from>
    <xdr:to>
      <xdr:col>10</xdr:col>
      <xdr:colOff>182338</xdr:colOff>
      <xdr:row>118</xdr:row>
      <xdr:rowOff>136829</xdr:rowOff>
    </xdr:to>
    <xdr:sp macro="" textlink="">
      <xdr:nvSpPr>
        <xdr:cNvPr id="86" name="Oval 85"/>
        <xdr:cNvSpPr/>
      </xdr:nvSpPr>
      <xdr:spPr>
        <a:xfrm>
          <a:off x="3762375" y="209486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117</xdr:row>
      <xdr:rowOff>21167</xdr:rowOff>
    </xdr:from>
    <xdr:to>
      <xdr:col>10</xdr:col>
      <xdr:colOff>182339</xdr:colOff>
      <xdr:row>117</xdr:row>
      <xdr:rowOff>126246</xdr:rowOff>
    </xdr:to>
    <xdr:sp macro="" textlink="">
      <xdr:nvSpPr>
        <xdr:cNvPr id="87" name="Oval 86"/>
        <xdr:cNvSpPr/>
      </xdr:nvSpPr>
      <xdr:spPr>
        <a:xfrm>
          <a:off x="3762376" y="207475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116</xdr:row>
      <xdr:rowOff>21166</xdr:rowOff>
    </xdr:from>
    <xdr:to>
      <xdr:col>10</xdr:col>
      <xdr:colOff>182338</xdr:colOff>
      <xdr:row>116</xdr:row>
      <xdr:rowOff>126245</xdr:rowOff>
    </xdr:to>
    <xdr:sp macro="" textlink="">
      <xdr:nvSpPr>
        <xdr:cNvPr id="88" name="Oval 87"/>
        <xdr:cNvSpPr/>
      </xdr:nvSpPr>
      <xdr:spPr>
        <a:xfrm>
          <a:off x="3762375" y="205570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116416</xdr:colOff>
      <xdr:row>114</xdr:row>
      <xdr:rowOff>42334</xdr:rowOff>
    </xdr:from>
    <xdr:to>
      <xdr:col>10</xdr:col>
      <xdr:colOff>203504</xdr:colOff>
      <xdr:row>114</xdr:row>
      <xdr:rowOff>147413</xdr:rowOff>
    </xdr:to>
    <xdr:sp macro="" textlink="">
      <xdr:nvSpPr>
        <xdr:cNvPr id="89" name="Oval 88"/>
        <xdr:cNvSpPr/>
      </xdr:nvSpPr>
      <xdr:spPr>
        <a:xfrm>
          <a:off x="3783541" y="201972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95249</xdr:colOff>
      <xdr:row>117</xdr:row>
      <xdr:rowOff>21167</xdr:rowOff>
    </xdr:from>
    <xdr:to>
      <xdr:col>11</xdr:col>
      <xdr:colOff>182337</xdr:colOff>
      <xdr:row>117</xdr:row>
      <xdr:rowOff>126246</xdr:rowOff>
    </xdr:to>
    <xdr:sp macro="" textlink="">
      <xdr:nvSpPr>
        <xdr:cNvPr id="90" name="Oval 89"/>
        <xdr:cNvSpPr/>
      </xdr:nvSpPr>
      <xdr:spPr>
        <a:xfrm>
          <a:off x="4000499" y="207475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95250</xdr:colOff>
      <xdr:row>118</xdr:row>
      <xdr:rowOff>42334</xdr:rowOff>
    </xdr:from>
    <xdr:to>
      <xdr:col>11</xdr:col>
      <xdr:colOff>182338</xdr:colOff>
      <xdr:row>118</xdr:row>
      <xdr:rowOff>147413</xdr:rowOff>
    </xdr:to>
    <xdr:sp macro="" textlink="">
      <xdr:nvSpPr>
        <xdr:cNvPr id="99" name="Oval 98"/>
        <xdr:cNvSpPr/>
      </xdr:nvSpPr>
      <xdr:spPr>
        <a:xfrm>
          <a:off x="4000500" y="209592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119</xdr:row>
      <xdr:rowOff>21166</xdr:rowOff>
    </xdr:from>
    <xdr:to>
      <xdr:col>10</xdr:col>
      <xdr:colOff>192922</xdr:colOff>
      <xdr:row>119</xdr:row>
      <xdr:rowOff>126245</xdr:rowOff>
    </xdr:to>
    <xdr:sp macro="" textlink="">
      <xdr:nvSpPr>
        <xdr:cNvPr id="100" name="Oval 99"/>
        <xdr:cNvSpPr/>
      </xdr:nvSpPr>
      <xdr:spPr>
        <a:xfrm>
          <a:off x="3772959" y="211285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28</xdr:col>
      <xdr:colOff>19048</xdr:colOff>
      <xdr:row>42</xdr:row>
      <xdr:rowOff>0</xdr:rowOff>
    </xdr:from>
    <xdr:to>
      <xdr:col>30</xdr:col>
      <xdr:colOff>0</xdr:colOff>
      <xdr:row>42</xdr:row>
      <xdr:rowOff>0</xdr:rowOff>
    </xdr:to>
    <xdr:cxnSp macro="">
      <xdr:nvCxnSpPr>
        <xdr:cNvPr id="103" name="Straight Connector 102"/>
        <xdr:cNvCxnSpPr/>
      </xdr:nvCxnSpPr>
      <xdr:spPr>
        <a:xfrm>
          <a:off x="7972423" y="6705600"/>
          <a:ext cx="457202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116417</xdr:colOff>
      <xdr:row>100</xdr:row>
      <xdr:rowOff>32202</xdr:rowOff>
    </xdr:from>
    <xdr:to>
      <xdr:col>11</xdr:col>
      <xdr:colOff>203505</xdr:colOff>
      <xdr:row>100</xdr:row>
      <xdr:rowOff>137281</xdr:rowOff>
    </xdr:to>
    <xdr:sp macro="" textlink="">
      <xdr:nvSpPr>
        <xdr:cNvPr id="104" name="Oval 103"/>
        <xdr:cNvSpPr/>
      </xdr:nvSpPr>
      <xdr:spPr>
        <a:xfrm>
          <a:off x="4021667" y="1752010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107040</xdr:colOff>
      <xdr:row>101</xdr:row>
      <xdr:rowOff>25850</xdr:rowOff>
    </xdr:from>
    <xdr:to>
      <xdr:col>10</xdr:col>
      <xdr:colOff>179014</xdr:colOff>
      <xdr:row>101</xdr:row>
      <xdr:rowOff>130929</xdr:rowOff>
    </xdr:to>
    <xdr:sp macro="" textlink="">
      <xdr:nvSpPr>
        <xdr:cNvPr id="105" name="Oval 104"/>
        <xdr:cNvSpPr/>
      </xdr:nvSpPr>
      <xdr:spPr>
        <a:xfrm>
          <a:off x="3774165" y="1770425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103</xdr:row>
      <xdr:rowOff>16364</xdr:rowOff>
    </xdr:from>
    <xdr:to>
      <xdr:col>10</xdr:col>
      <xdr:colOff>192922</xdr:colOff>
      <xdr:row>103</xdr:row>
      <xdr:rowOff>131951</xdr:rowOff>
    </xdr:to>
    <xdr:sp macro="" textlink="">
      <xdr:nvSpPr>
        <xdr:cNvPr id="106" name="Oval 105"/>
        <xdr:cNvSpPr/>
      </xdr:nvSpPr>
      <xdr:spPr>
        <a:xfrm>
          <a:off x="3772959" y="1807576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102</xdr:row>
      <xdr:rowOff>16363</xdr:rowOff>
    </xdr:from>
    <xdr:to>
      <xdr:col>10</xdr:col>
      <xdr:colOff>192922</xdr:colOff>
      <xdr:row>102</xdr:row>
      <xdr:rowOff>131950</xdr:rowOff>
    </xdr:to>
    <xdr:sp macro="" textlink="">
      <xdr:nvSpPr>
        <xdr:cNvPr id="107" name="Oval 106"/>
        <xdr:cNvSpPr/>
      </xdr:nvSpPr>
      <xdr:spPr>
        <a:xfrm>
          <a:off x="3772959" y="1788526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105833</xdr:colOff>
      <xdr:row>99</xdr:row>
      <xdr:rowOff>42784</xdr:rowOff>
    </xdr:from>
    <xdr:to>
      <xdr:col>11</xdr:col>
      <xdr:colOff>192921</xdr:colOff>
      <xdr:row>99</xdr:row>
      <xdr:rowOff>147863</xdr:rowOff>
    </xdr:to>
    <xdr:sp macro="" textlink="">
      <xdr:nvSpPr>
        <xdr:cNvPr id="108" name="Oval 107"/>
        <xdr:cNvSpPr/>
      </xdr:nvSpPr>
      <xdr:spPr>
        <a:xfrm>
          <a:off x="4011083" y="1734018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100</xdr:row>
      <xdr:rowOff>32200</xdr:rowOff>
    </xdr:from>
    <xdr:to>
      <xdr:col>10</xdr:col>
      <xdr:colOff>182338</xdr:colOff>
      <xdr:row>100</xdr:row>
      <xdr:rowOff>137279</xdr:rowOff>
    </xdr:to>
    <xdr:sp macro="" textlink="">
      <xdr:nvSpPr>
        <xdr:cNvPr id="109" name="Oval 108"/>
        <xdr:cNvSpPr/>
      </xdr:nvSpPr>
      <xdr:spPr>
        <a:xfrm>
          <a:off x="3762375" y="175201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116416</xdr:colOff>
      <xdr:row>101</xdr:row>
      <xdr:rowOff>26947</xdr:rowOff>
    </xdr:from>
    <xdr:to>
      <xdr:col>11</xdr:col>
      <xdr:colOff>203504</xdr:colOff>
      <xdr:row>101</xdr:row>
      <xdr:rowOff>142534</xdr:rowOff>
    </xdr:to>
    <xdr:sp macro="" textlink="">
      <xdr:nvSpPr>
        <xdr:cNvPr id="110" name="Oval 109"/>
        <xdr:cNvSpPr/>
      </xdr:nvSpPr>
      <xdr:spPr>
        <a:xfrm>
          <a:off x="4021666" y="177053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99</xdr:row>
      <xdr:rowOff>42783</xdr:rowOff>
    </xdr:from>
    <xdr:to>
      <xdr:col>10</xdr:col>
      <xdr:colOff>182338</xdr:colOff>
      <xdr:row>99</xdr:row>
      <xdr:rowOff>147862</xdr:rowOff>
    </xdr:to>
    <xdr:sp macro="" textlink="">
      <xdr:nvSpPr>
        <xdr:cNvPr id="111" name="Oval 110"/>
        <xdr:cNvSpPr/>
      </xdr:nvSpPr>
      <xdr:spPr>
        <a:xfrm>
          <a:off x="3762375" y="1734018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116417</xdr:colOff>
      <xdr:row>110</xdr:row>
      <xdr:rowOff>21617</xdr:rowOff>
    </xdr:from>
    <xdr:to>
      <xdr:col>11</xdr:col>
      <xdr:colOff>203505</xdr:colOff>
      <xdr:row>110</xdr:row>
      <xdr:rowOff>126696</xdr:rowOff>
    </xdr:to>
    <xdr:sp macro="" textlink="">
      <xdr:nvSpPr>
        <xdr:cNvPr id="112" name="Oval 111"/>
        <xdr:cNvSpPr/>
      </xdr:nvSpPr>
      <xdr:spPr>
        <a:xfrm>
          <a:off x="4021667" y="194145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110</xdr:row>
      <xdr:rowOff>32201</xdr:rowOff>
    </xdr:from>
    <xdr:to>
      <xdr:col>10</xdr:col>
      <xdr:colOff>182339</xdr:colOff>
      <xdr:row>110</xdr:row>
      <xdr:rowOff>137280</xdr:rowOff>
    </xdr:to>
    <xdr:sp macro="" textlink="">
      <xdr:nvSpPr>
        <xdr:cNvPr id="113" name="Oval 112"/>
        <xdr:cNvSpPr/>
      </xdr:nvSpPr>
      <xdr:spPr>
        <a:xfrm>
          <a:off x="3762376" y="1942510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104</xdr:row>
      <xdr:rowOff>26948</xdr:rowOff>
    </xdr:from>
    <xdr:to>
      <xdr:col>10</xdr:col>
      <xdr:colOff>192922</xdr:colOff>
      <xdr:row>104</xdr:row>
      <xdr:rowOff>142535</xdr:rowOff>
    </xdr:to>
    <xdr:sp macro="" textlink="">
      <xdr:nvSpPr>
        <xdr:cNvPr id="114" name="Oval 113"/>
        <xdr:cNvSpPr/>
      </xdr:nvSpPr>
      <xdr:spPr>
        <a:xfrm>
          <a:off x="3772959" y="1827684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109</xdr:row>
      <xdr:rowOff>21617</xdr:rowOff>
    </xdr:from>
    <xdr:to>
      <xdr:col>10</xdr:col>
      <xdr:colOff>182339</xdr:colOff>
      <xdr:row>109</xdr:row>
      <xdr:rowOff>126696</xdr:rowOff>
    </xdr:to>
    <xdr:sp macro="" textlink="">
      <xdr:nvSpPr>
        <xdr:cNvPr id="115" name="Oval 114"/>
        <xdr:cNvSpPr/>
      </xdr:nvSpPr>
      <xdr:spPr>
        <a:xfrm>
          <a:off x="3762376" y="192240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95251</xdr:colOff>
      <xdr:row>105</xdr:row>
      <xdr:rowOff>26947</xdr:rowOff>
    </xdr:from>
    <xdr:to>
      <xdr:col>11</xdr:col>
      <xdr:colOff>182339</xdr:colOff>
      <xdr:row>105</xdr:row>
      <xdr:rowOff>142534</xdr:rowOff>
    </xdr:to>
    <xdr:sp macro="" textlink="">
      <xdr:nvSpPr>
        <xdr:cNvPr id="116" name="Oval 115"/>
        <xdr:cNvSpPr/>
      </xdr:nvSpPr>
      <xdr:spPr>
        <a:xfrm>
          <a:off x="4000501" y="184673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108</xdr:row>
      <xdr:rowOff>21617</xdr:rowOff>
    </xdr:from>
    <xdr:to>
      <xdr:col>10</xdr:col>
      <xdr:colOff>182338</xdr:colOff>
      <xdr:row>108</xdr:row>
      <xdr:rowOff>126696</xdr:rowOff>
    </xdr:to>
    <xdr:sp macro="" textlink="">
      <xdr:nvSpPr>
        <xdr:cNvPr id="117" name="Oval 116"/>
        <xdr:cNvSpPr/>
      </xdr:nvSpPr>
      <xdr:spPr>
        <a:xfrm>
          <a:off x="3762375" y="190335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105835</xdr:colOff>
      <xdr:row>113</xdr:row>
      <xdr:rowOff>31750</xdr:rowOff>
    </xdr:from>
    <xdr:to>
      <xdr:col>10</xdr:col>
      <xdr:colOff>192923</xdr:colOff>
      <xdr:row>113</xdr:row>
      <xdr:rowOff>136829</xdr:rowOff>
    </xdr:to>
    <xdr:sp macro="" textlink="">
      <xdr:nvSpPr>
        <xdr:cNvPr id="118" name="Oval 117"/>
        <xdr:cNvSpPr/>
      </xdr:nvSpPr>
      <xdr:spPr>
        <a:xfrm>
          <a:off x="3772960" y="199961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84666</xdr:colOff>
      <xdr:row>99</xdr:row>
      <xdr:rowOff>42332</xdr:rowOff>
    </xdr:from>
    <xdr:to>
      <xdr:col>17</xdr:col>
      <xdr:colOff>171754</xdr:colOff>
      <xdr:row>99</xdr:row>
      <xdr:rowOff>147411</xdr:rowOff>
    </xdr:to>
    <xdr:sp macro="" textlink="">
      <xdr:nvSpPr>
        <xdr:cNvPr id="119" name="Oval 118"/>
        <xdr:cNvSpPr/>
      </xdr:nvSpPr>
      <xdr:spPr>
        <a:xfrm>
          <a:off x="5418666" y="1733973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95250</xdr:colOff>
      <xdr:row>110</xdr:row>
      <xdr:rowOff>21167</xdr:rowOff>
    </xdr:from>
    <xdr:to>
      <xdr:col>17</xdr:col>
      <xdr:colOff>182338</xdr:colOff>
      <xdr:row>110</xdr:row>
      <xdr:rowOff>126246</xdr:rowOff>
    </xdr:to>
    <xdr:sp macro="" textlink="">
      <xdr:nvSpPr>
        <xdr:cNvPr id="120" name="Oval 119"/>
        <xdr:cNvSpPr/>
      </xdr:nvSpPr>
      <xdr:spPr>
        <a:xfrm>
          <a:off x="5429250" y="194140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118</xdr:row>
      <xdr:rowOff>31750</xdr:rowOff>
    </xdr:from>
    <xdr:to>
      <xdr:col>10</xdr:col>
      <xdr:colOff>182338</xdr:colOff>
      <xdr:row>118</xdr:row>
      <xdr:rowOff>136829</xdr:rowOff>
    </xdr:to>
    <xdr:sp macro="" textlink="">
      <xdr:nvSpPr>
        <xdr:cNvPr id="121" name="Oval 120"/>
        <xdr:cNvSpPr/>
      </xdr:nvSpPr>
      <xdr:spPr>
        <a:xfrm>
          <a:off x="3762375" y="209486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117</xdr:row>
      <xdr:rowOff>21167</xdr:rowOff>
    </xdr:from>
    <xdr:to>
      <xdr:col>10</xdr:col>
      <xdr:colOff>182339</xdr:colOff>
      <xdr:row>117</xdr:row>
      <xdr:rowOff>126246</xdr:rowOff>
    </xdr:to>
    <xdr:sp macro="" textlink="">
      <xdr:nvSpPr>
        <xdr:cNvPr id="122" name="Oval 121"/>
        <xdr:cNvSpPr/>
      </xdr:nvSpPr>
      <xdr:spPr>
        <a:xfrm>
          <a:off x="3762376" y="207475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116</xdr:row>
      <xdr:rowOff>21166</xdr:rowOff>
    </xdr:from>
    <xdr:to>
      <xdr:col>10</xdr:col>
      <xdr:colOff>182338</xdr:colOff>
      <xdr:row>116</xdr:row>
      <xdr:rowOff>126245</xdr:rowOff>
    </xdr:to>
    <xdr:sp macro="" textlink="">
      <xdr:nvSpPr>
        <xdr:cNvPr id="123" name="Oval 122"/>
        <xdr:cNvSpPr/>
      </xdr:nvSpPr>
      <xdr:spPr>
        <a:xfrm>
          <a:off x="3762375" y="205570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116416</xdr:colOff>
      <xdr:row>114</xdr:row>
      <xdr:rowOff>42334</xdr:rowOff>
    </xdr:from>
    <xdr:to>
      <xdr:col>10</xdr:col>
      <xdr:colOff>203504</xdr:colOff>
      <xdr:row>114</xdr:row>
      <xdr:rowOff>147413</xdr:rowOff>
    </xdr:to>
    <xdr:sp macro="" textlink="">
      <xdr:nvSpPr>
        <xdr:cNvPr id="124" name="Oval 123"/>
        <xdr:cNvSpPr/>
      </xdr:nvSpPr>
      <xdr:spPr>
        <a:xfrm>
          <a:off x="3783541" y="201972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95249</xdr:colOff>
      <xdr:row>117</xdr:row>
      <xdr:rowOff>21167</xdr:rowOff>
    </xdr:from>
    <xdr:to>
      <xdr:col>11</xdr:col>
      <xdr:colOff>182337</xdr:colOff>
      <xdr:row>117</xdr:row>
      <xdr:rowOff>126246</xdr:rowOff>
    </xdr:to>
    <xdr:sp macro="" textlink="">
      <xdr:nvSpPr>
        <xdr:cNvPr id="125" name="Oval 124"/>
        <xdr:cNvSpPr/>
      </xdr:nvSpPr>
      <xdr:spPr>
        <a:xfrm>
          <a:off x="4000499" y="207475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95250</xdr:colOff>
      <xdr:row>118</xdr:row>
      <xdr:rowOff>42334</xdr:rowOff>
    </xdr:from>
    <xdr:to>
      <xdr:col>11</xdr:col>
      <xdr:colOff>182338</xdr:colOff>
      <xdr:row>118</xdr:row>
      <xdr:rowOff>147413</xdr:rowOff>
    </xdr:to>
    <xdr:sp macro="" textlink="">
      <xdr:nvSpPr>
        <xdr:cNvPr id="126" name="Oval 125"/>
        <xdr:cNvSpPr/>
      </xdr:nvSpPr>
      <xdr:spPr>
        <a:xfrm>
          <a:off x="4000500" y="209592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119</xdr:row>
      <xdr:rowOff>21166</xdr:rowOff>
    </xdr:from>
    <xdr:to>
      <xdr:col>10</xdr:col>
      <xdr:colOff>192922</xdr:colOff>
      <xdr:row>119</xdr:row>
      <xdr:rowOff>126245</xdr:rowOff>
    </xdr:to>
    <xdr:sp macro="" textlink="">
      <xdr:nvSpPr>
        <xdr:cNvPr id="127" name="Oval 126"/>
        <xdr:cNvSpPr/>
      </xdr:nvSpPr>
      <xdr:spPr>
        <a:xfrm>
          <a:off x="3772959" y="211285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28</xdr:col>
      <xdr:colOff>19048</xdr:colOff>
      <xdr:row>42</xdr:row>
      <xdr:rowOff>0</xdr:rowOff>
    </xdr:from>
    <xdr:to>
      <xdr:col>30</xdr:col>
      <xdr:colOff>0</xdr:colOff>
      <xdr:row>42</xdr:row>
      <xdr:rowOff>0</xdr:rowOff>
    </xdr:to>
    <xdr:cxnSp macro="">
      <xdr:nvCxnSpPr>
        <xdr:cNvPr id="128" name="Straight Connector 127"/>
        <xdr:cNvCxnSpPr/>
      </xdr:nvCxnSpPr>
      <xdr:spPr>
        <a:xfrm>
          <a:off x="7972423" y="6705600"/>
          <a:ext cx="457202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116417</xdr:colOff>
      <xdr:row>99</xdr:row>
      <xdr:rowOff>32202</xdr:rowOff>
    </xdr:from>
    <xdr:to>
      <xdr:col>11</xdr:col>
      <xdr:colOff>203505</xdr:colOff>
      <xdr:row>99</xdr:row>
      <xdr:rowOff>137281</xdr:rowOff>
    </xdr:to>
    <xdr:sp macro="" textlink="">
      <xdr:nvSpPr>
        <xdr:cNvPr id="129" name="Oval 128"/>
        <xdr:cNvSpPr/>
      </xdr:nvSpPr>
      <xdr:spPr>
        <a:xfrm>
          <a:off x="4021667" y="1732960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107040</xdr:colOff>
      <xdr:row>100</xdr:row>
      <xdr:rowOff>25850</xdr:rowOff>
    </xdr:from>
    <xdr:to>
      <xdr:col>10</xdr:col>
      <xdr:colOff>179014</xdr:colOff>
      <xdr:row>100</xdr:row>
      <xdr:rowOff>130929</xdr:rowOff>
    </xdr:to>
    <xdr:sp macro="" textlink="">
      <xdr:nvSpPr>
        <xdr:cNvPr id="130" name="Oval 129"/>
        <xdr:cNvSpPr/>
      </xdr:nvSpPr>
      <xdr:spPr>
        <a:xfrm>
          <a:off x="3774165" y="1751375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102</xdr:row>
      <xdr:rowOff>16364</xdr:rowOff>
    </xdr:from>
    <xdr:to>
      <xdr:col>10</xdr:col>
      <xdr:colOff>192922</xdr:colOff>
      <xdr:row>102</xdr:row>
      <xdr:rowOff>131951</xdr:rowOff>
    </xdr:to>
    <xdr:sp macro="" textlink="">
      <xdr:nvSpPr>
        <xdr:cNvPr id="131" name="Oval 130"/>
        <xdr:cNvSpPr/>
      </xdr:nvSpPr>
      <xdr:spPr>
        <a:xfrm>
          <a:off x="3772959" y="1788526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101</xdr:row>
      <xdr:rowOff>16363</xdr:rowOff>
    </xdr:from>
    <xdr:to>
      <xdr:col>10</xdr:col>
      <xdr:colOff>192922</xdr:colOff>
      <xdr:row>101</xdr:row>
      <xdr:rowOff>131950</xdr:rowOff>
    </xdr:to>
    <xdr:sp macro="" textlink="">
      <xdr:nvSpPr>
        <xdr:cNvPr id="132" name="Oval 131"/>
        <xdr:cNvSpPr/>
      </xdr:nvSpPr>
      <xdr:spPr>
        <a:xfrm>
          <a:off x="3772959" y="1769476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105833</xdr:colOff>
      <xdr:row>98</xdr:row>
      <xdr:rowOff>42784</xdr:rowOff>
    </xdr:from>
    <xdr:to>
      <xdr:col>11</xdr:col>
      <xdr:colOff>192921</xdr:colOff>
      <xdr:row>98</xdr:row>
      <xdr:rowOff>147863</xdr:rowOff>
    </xdr:to>
    <xdr:sp macro="" textlink="">
      <xdr:nvSpPr>
        <xdr:cNvPr id="133" name="Oval 132"/>
        <xdr:cNvSpPr/>
      </xdr:nvSpPr>
      <xdr:spPr>
        <a:xfrm>
          <a:off x="4011083" y="1714968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99</xdr:row>
      <xdr:rowOff>32200</xdr:rowOff>
    </xdr:from>
    <xdr:to>
      <xdr:col>10</xdr:col>
      <xdr:colOff>182338</xdr:colOff>
      <xdr:row>99</xdr:row>
      <xdr:rowOff>137279</xdr:rowOff>
    </xdr:to>
    <xdr:sp macro="" textlink="">
      <xdr:nvSpPr>
        <xdr:cNvPr id="134" name="Oval 133"/>
        <xdr:cNvSpPr/>
      </xdr:nvSpPr>
      <xdr:spPr>
        <a:xfrm>
          <a:off x="3762375" y="173296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116416</xdr:colOff>
      <xdr:row>100</xdr:row>
      <xdr:rowOff>26947</xdr:rowOff>
    </xdr:from>
    <xdr:to>
      <xdr:col>11</xdr:col>
      <xdr:colOff>203504</xdr:colOff>
      <xdr:row>100</xdr:row>
      <xdr:rowOff>142534</xdr:rowOff>
    </xdr:to>
    <xdr:sp macro="" textlink="">
      <xdr:nvSpPr>
        <xdr:cNvPr id="135" name="Oval 134"/>
        <xdr:cNvSpPr/>
      </xdr:nvSpPr>
      <xdr:spPr>
        <a:xfrm>
          <a:off x="4021666" y="175148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98</xdr:row>
      <xdr:rowOff>42783</xdr:rowOff>
    </xdr:from>
    <xdr:to>
      <xdr:col>10</xdr:col>
      <xdr:colOff>182338</xdr:colOff>
      <xdr:row>98</xdr:row>
      <xdr:rowOff>147862</xdr:rowOff>
    </xdr:to>
    <xdr:sp macro="" textlink="">
      <xdr:nvSpPr>
        <xdr:cNvPr id="136" name="Oval 135"/>
        <xdr:cNvSpPr/>
      </xdr:nvSpPr>
      <xdr:spPr>
        <a:xfrm>
          <a:off x="3762375" y="1714968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116417</xdr:colOff>
      <xdr:row>109</xdr:row>
      <xdr:rowOff>21617</xdr:rowOff>
    </xdr:from>
    <xdr:to>
      <xdr:col>11</xdr:col>
      <xdr:colOff>203505</xdr:colOff>
      <xdr:row>109</xdr:row>
      <xdr:rowOff>126696</xdr:rowOff>
    </xdr:to>
    <xdr:sp macro="" textlink="">
      <xdr:nvSpPr>
        <xdr:cNvPr id="137" name="Oval 136"/>
        <xdr:cNvSpPr/>
      </xdr:nvSpPr>
      <xdr:spPr>
        <a:xfrm>
          <a:off x="4021667" y="192240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109</xdr:row>
      <xdr:rowOff>32201</xdr:rowOff>
    </xdr:from>
    <xdr:to>
      <xdr:col>10</xdr:col>
      <xdr:colOff>182339</xdr:colOff>
      <xdr:row>109</xdr:row>
      <xdr:rowOff>137280</xdr:rowOff>
    </xdr:to>
    <xdr:sp macro="" textlink="">
      <xdr:nvSpPr>
        <xdr:cNvPr id="138" name="Oval 137"/>
        <xdr:cNvSpPr/>
      </xdr:nvSpPr>
      <xdr:spPr>
        <a:xfrm>
          <a:off x="3762376" y="1923460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103</xdr:row>
      <xdr:rowOff>26948</xdr:rowOff>
    </xdr:from>
    <xdr:to>
      <xdr:col>10</xdr:col>
      <xdr:colOff>192922</xdr:colOff>
      <xdr:row>103</xdr:row>
      <xdr:rowOff>142535</xdr:rowOff>
    </xdr:to>
    <xdr:sp macro="" textlink="">
      <xdr:nvSpPr>
        <xdr:cNvPr id="139" name="Oval 138"/>
        <xdr:cNvSpPr/>
      </xdr:nvSpPr>
      <xdr:spPr>
        <a:xfrm>
          <a:off x="3772959" y="1808634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108</xdr:row>
      <xdr:rowOff>21617</xdr:rowOff>
    </xdr:from>
    <xdr:to>
      <xdr:col>10</xdr:col>
      <xdr:colOff>182339</xdr:colOff>
      <xdr:row>108</xdr:row>
      <xdr:rowOff>126696</xdr:rowOff>
    </xdr:to>
    <xdr:sp macro="" textlink="">
      <xdr:nvSpPr>
        <xdr:cNvPr id="140" name="Oval 139"/>
        <xdr:cNvSpPr/>
      </xdr:nvSpPr>
      <xdr:spPr>
        <a:xfrm>
          <a:off x="3762376" y="190335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95251</xdr:colOff>
      <xdr:row>104</xdr:row>
      <xdr:rowOff>26947</xdr:rowOff>
    </xdr:from>
    <xdr:to>
      <xdr:col>11</xdr:col>
      <xdr:colOff>182339</xdr:colOff>
      <xdr:row>104</xdr:row>
      <xdr:rowOff>142534</xdr:rowOff>
    </xdr:to>
    <xdr:sp macro="" textlink="">
      <xdr:nvSpPr>
        <xdr:cNvPr id="141" name="Oval 140"/>
        <xdr:cNvSpPr/>
      </xdr:nvSpPr>
      <xdr:spPr>
        <a:xfrm>
          <a:off x="4000501" y="182768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107</xdr:row>
      <xdr:rowOff>21617</xdr:rowOff>
    </xdr:from>
    <xdr:to>
      <xdr:col>10</xdr:col>
      <xdr:colOff>182338</xdr:colOff>
      <xdr:row>107</xdr:row>
      <xdr:rowOff>126696</xdr:rowOff>
    </xdr:to>
    <xdr:sp macro="" textlink="">
      <xdr:nvSpPr>
        <xdr:cNvPr id="142" name="Oval 141"/>
        <xdr:cNvSpPr/>
      </xdr:nvSpPr>
      <xdr:spPr>
        <a:xfrm>
          <a:off x="3762375" y="188430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105835</xdr:colOff>
      <xdr:row>112</xdr:row>
      <xdr:rowOff>31750</xdr:rowOff>
    </xdr:from>
    <xdr:to>
      <xdr:col>10</xdr:col>
      <xdr:colOff>192923</xdr:colOff>
      <xdr:row>112</xdr:row>
      <xdr:rowOff>136829</xdr:rowOff>
    </xdr:to>
    <xdr:sp macro="" textlink="">
      <xdr:nvSpPr>
        <xdr:cNvPr id="143" name="Oval 142"/>
        <xdr:cNvSpPr/>
      </xdr:nvSpPr>
      <xdr:spPr>
        <a:xfrm>
          <a:off x="3772960" y="198056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84666</xdr:colOff>
      <xdr:row>98</xdr:row>
      <xdr:rowOff>42332</xdr:rowOff>
    </xdr:from>
    <xdr:to>
      <xdr:col>17</xdr:col>
      <xdr:colOff>171754</xdr:colOff>
      <xdr:row>98</xdr:row>
      <xdr:rowOff>147411</xdr:rowOff>
    </xdr:to>
    <xdr:sp macro="" textlink="">
      <xdr:nvSpPr>
        <xdr:cNvPr id="144" name="Oval 143"/>
        <xdr:cNvSpPr/>
      </xdr:nvSpPr>
      <xdr:spPr>
        <a:xfrm>
          <a:off x="5418666" y="1714923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95250</xdr:colOff>
      <xdr:row>109</xdr:row>
      <xdr:rowOff>21167</xdr:rowOff>
    </xdr:from>
    <xdr:to>
      <xdr:col>17</xdr:col>
      <xdr:colOff>182338</xdr:colOff>
      <xdr:row>109</xdr:row>
      <xdr:rowOff>126246</xdr:rowOff>
    </xdr:to>
    <xdr:sp macro="" textlink="">
      <xdr:nvSpPr>
        <xdr:cNvPr id="145" name="Oval 144"/>
        <xdr:cNvSpPr/>
      </xdr:nvSpPr>
      <xdr:spPr>
        <a:xfrm>
          <a:off x="5429250" y="192235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117</xdr:row>
      <xdr:rowOff>31750</xdr:rowOff>
    </xdr:from>
    <xdr:to>
      <xdr:col>10</xdr:col>
      <xdr:colOff>182338</xdr:colOff>
      <xdr:row>117</xdr:row>
      <xdr:rowOff>136829</xdr:rowOff>
    </xdr:to>
    <xdr:sp macro="" textlink="">
      <xdr:nvSpPr>
        <xdr:cNvPr id="146" name="Oval 145"/>
        <xdr:cNvSpPr/>
      </xdr:nvSpPr>
      <xdr:spPr>
        <a:xfrm>
          <a:off x="3762375" y="207581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116</xdr:row>
      <xdr:rowOff>21167</xdr:rowOff>
    </xdr:from>
    <xdr:to>
      <xdr:col>10</xdr:col>
      <xdr:colOff>182339</xdr:colOff>
      <xdr:row>116</xdr:row>
      <xdr:rowOff>126246</xdr:rowOff>
    </xdr:to>
    <xdr:sp macro="" textlink="">
      <xdr:nvSpPr>
        <xdr:cNvPr id="147" name="Oval 146"/>
        <xdr:cNvSpPr/>
      </xdr:nvSpPr>
      <xdr:spPr>
        <a:xfrm>
          <a:off x="3762376" y="205570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115</xdr:row>
      <xdr:rowOff>21166</xdr:rowOff>
    </xdr:from>
    <xdr:to>
      <xdr:col>10</xdr:col>
      <xdr:colOff>182338</xdr:colOff>
      <xdr:row>115</xdr:row>
      <xdr:rowOff>126245</xdr:rowOff>
    </xdr:to>
    <xdr:sp macro="" textlink="">
      <xdr:nvSpPr>
        <xdr:cNvPr id="148" name="Oval 147"/>
        <xdr:cNvSpPr/>
      </xdr:nvSpPr>
      <xdr:spPr>
        <a:xfrm>
          <a:off x="3762375" y="203665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116416</xdr:colOff>
      <xdr:row>113</xdr:row>
      <xdr:rowOff>42334</xdr:rowOff>
    </xdr:from>
    <xdr:to>
      <xdr:col>10</xdr:col>
      <xdr:colOff>203504</xdr:colOff>
      <xdr:row>113</xdr:row>
      <xdr:rowOff>147413</xdr:rowOff>
    </xdr:to>
    <xdr:sp macro="" textlink="">
      <xdr:nvSpPr>
        <xdr:cNvPr id="149" name="Oval 148"/>
        <xdr:cNvSpPr/>
      </xdr:nvSpPr>
      <xdr:spPr>
        <a:xfrm>
          <a:off x="3783541" y="200067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95249</xdr:colOff>
      <xdr:row>116</xdr:row>
      <xdr:rowOff>21167</xdr:rowOff>
    </xdr:from>
    <xdr:to>
      <xdr:col>11</xdr:col>
      <xdr:colOff>182337</xdr:colOff>
      <xdr:row>116</xdr:row>
      <xdr:rowOff>126246</xdr:rowOff>
    </xdr:to>
    <xdr:sp macro="" textlink="">
      <xdr:nvSpPr>
        <xdr:cNvPr id="150" name="Oval 149"/>
        <xdr:cNvSpPr/>
      </xdr:nvSpPr>
      <xdr:spPr>
        <a:xfrm>
          <a:off x="4000499" y="205570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95250</xdr:colOff>
      <xdr:row>117</xdr:row>
      <xdr:rowOff>42334</xdr:rowOff>
    </xdr:from>
    <xdr:to>
      <xdr:col>11</xdr:col>
      <xdr:colOff>182338</xdr:colOff>
      <xdr:row>117</xdr:row>
      <xdr:rowOff>147413</xdr:rowOff>
    </xdr:to>
    <xdr:sp macro="" textlink="">
      <xdr:nvSpPr>
        <xdr:cNvPr id="151" name="Oval 150"/>
        <xdr:cNvSpPr/>
      </xdr:nvSpPr>
      <xdr:spPr>
        <a:xfrm>
          <a:off x="4000500" y="207687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118</xdr:row>
      <xdr:rowOff>21166</xdr:rowOff>
    </xdr:from>
    <xdr:to>
      <xdr:col>10</xdr:col>
      <xdr:colOff>192922</xdr:colOff>
      <xdr:row>118</xdr:row>
      <xdr:rowOff>126245</xdr:rowOff>
    </xdr:to>
    <xdr:sp macro="" textlink="">
      <xdr:nvSpPr>
        <xdr:cNvPr id="152" name="Oval 151"/>
        <xdr:cNvSpPr/>
      </xdr:nvSpPr>
      <xdr:spPr>
        <a:xfrm>
          <a:off x="3772959" y="209380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116417</xdr:colOff>
      <xdr:row>100</xdr:row>
      <xdr:rowOff>32202</xdr:rowOff>
    </xdr:from>
    <xdr:to>
      <xdr:col>11</xdr:col>
      <xdr:colOff>203505</xdr:colOff>
      <xdr:row>100</xdr:row>
      <xdr:rowOff>137281</xdr:rowOff>
    </xdr:to>
    <xdr:sp macro="" textlink="">
      <xdr:nvSpPr>
        <xdr:cNvPr id="153" name="Oval 152"/>
        <xdr:cNvSpPr/>
      </xdr:nvSpPr>
      <xdr:spPr>
        <a:xfrm>
          <a:off x="4021667" y="1752010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107040</xdr:colOff>
      <xdr:row>101</xdr:row>
      <xdr:rowOff>25850</xdr:rowOff>
    </xdr:from>
    <xdr:to>
      <xdr:col>10</xdr:col>
      <xdr:colOff>179014</xdr:colOff>
      <xdr:row>101</xdr:row>
      <xdr:rowOff>130929</xdr:rowOff>
    </xdr:to>
    <xdr:sp macro="" textlink="">
      <xdr:nvSpPr>
        <xdr:cNvPr id="154" name="Oval 153"/>
        <xdr:cNvSpPr/>
      </xdr:nvSpPr>
      <xdr:spPr>
        <a:xfrm>
          <a:off x="3774165" y="1770425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103</xdr:row>
      <xdr:rowOff>16364</xdr:rowOff>
    </xdr:from>
    <xdr:to>
      <xdr:col>10</xdr:col>
      <xdr:colOff>192922</xdr:colOff>
      <xdr:row>103</xdr:row>
      <xdr:rowOff>131951</xdr:rowOff>
    </xdr:to>
    <xdr:sp macro="" textlink="">
      <xdr:nvSpPr>
        <xdr:cNvPr id="155" name="Oval 154"/>
        <xdr:cNvSpPr/>
      </xdr:nvSpPr>
      <xdr:spPr>
        <a:xfrm>
          <a:off x="3772959" y="1807576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102</xdr:row>
      <xdr:rowOff>16363</xdr:rowOff>
    </xdr:from>
    <xdr:to>
      <xdr:col>10</xdr:col>
      <xdr:colOff>192922</xdr:colOff>
      <xdr:row>102</xdr:row>
      <xdr:rowOff>131950</xdr:rowOff>
    </xdr:to>
    <xdr:sp macro="" textlink="">
      <xdr:nvSpPr>
        <xdr:cNvPr id="156" name="Oval 155"/>
        <xdr:cNvSpPr/>
      </xdr:nvSpPr>
      <xdr:spPr>
        <a:xfrm>
          <a:off x="3772959" y="1788526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105833</xdr:colOff>
      <xdr:row>99</xdr:row>
      <xdr:rowOff>42784</xdr:rowOff>
    </xdr:from>
    <xdr:to>
      <xdr:col>11</xdr:col>
      <xdr:colOff>192921</xdr:colOff>
      <xdr:row>99</xdr:row>
      <xdr:rowOff>147863</xdr:rowOff>
    </xdr:to>
    <xdr:sp macro="" textlink="">
      <xdr:nvSpPr>
        <xdr:cNvPr id="157" name="Oval 156"/>
        <xdr:cNvSpPr/>
      </xdr:nvSpPr>
      <xdr:spPr>
        <a:xfrm>
          <a:off x="4011083" y="1734018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100</xdr:row>
      <xdr:rowOff>32200</xdr:rowOff>
    </xdr:from>
    <xdr:to>
      <xdr:col>10</xdr:col>
      <xdr:colOff>182338</xdr:colOff>
      <xdr:row>100</xdr:row>
      <xdr:rowOff>137279</xdr:rowOff>
    </xdr:to>
    <xdr:sp macro="" textlink="">
      <xdr:nvSpPr>
        <xdr:cNvPr id="158" name="Oval 157"/>
        <xdr:cNvSpPr/>
      </xdr:nvSpPr>
      <xdr:spPr>
        <a:xfrm>
          <a:off x="3762375" y="175201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116416</xdr:colOff>
      <xdr:row>101</xdr:row>
      <xdr:rowOff>26947</xdr:rowOff>
    </xdr:from>
    <xdr:to>
      <xdr:col>11</xdr:col>
      <xdr:colOff>203504</xdr:colOff>
      <xdr:row>101</xdr:row>
      <xdr:rowOff>142534</xdr:rowOff>
    </xdr:to>
    <xdr:sp macro="" textlink="">
      <xdr:nvSpPr>
        <xdr:cNvPr id="159" name="Oval 158"/>
        <xdr:cNvSpPr/>
      </xdr:nvSpPr>
      <xdr:spPr>
        <a:xfrm>
          <a:off x="4021666" y="177053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99</xdr:row>
      <xdr:rowOff>42783</xdr:rowOff>
    </xdr:from>
    <xdr:to>
      <xdr:col>10</xdr:col>
      <xdr:colOff>182338</xdr:colOff>
      <xdr:row>99</xdr:row>
      <xdr:rowOff>147862</xdr:rowOff>
    </xdr:to>
    <xdr:sp macro="" textlink="">
      <xdr:nvSpPr>
        <xdr:cNvPr id="160" name="Oval 159"/>
        <xdr:cNvSpPr/>
      </xdr:nvSpPr>
      <xdr:spPr>
        <a:xfrm>
          <a:off x="3762375" y="1734018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116417</xdr:colOff>
      <xdr:row>110</xdr:row>
      <xdr:rowOff>21617</xdr:rowOff>
    </xdr:from>
    <xdr:to>
      <xdr:col>11</xdr:col>
      <xdr:colOff>203505</xdr:colOff>
      <xdr:row>110</xdr:row>
      <xdr:rowOff>126696</xdr:rowOff>
    </xdr:to>
    <xdr:sp macro="" textlink="">
      <xdr:nvSpPr>
        <xdr:cNvPr id="161" name="Oval 160"/>
        <xdr:cNvSpPr/>
      </xdr:nvSpPr>
      <xdr:spPr>
        <a:xfrm>
          <a:off x="4021667" y="194145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110</xdr:row>
      <xdr:rowOff>32201</xdr:rowOff>
    </xdr:from>
    <xdr:to>
      <xdr:col>10</xdr:col>
      <xdr:colOff>182339</xdr:colOff>
      <xdr:row>110</xdr:row>
      <xdr:rowOff>137280</xdr:rowOff>
    </xdr:to>
    <xdr:sp macro="" textlink="">
      <xdr:nvSpPr>
        <xdr:cNvPr id="162" name="Oval 161"/>
        <xdr:cNvSpPr/>
      </xdr:nvSpPr>
      <xdr:spPr>
        <a:xfrm>
          <a:off x="3762376" y="1942510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104</xdr:row>
      <xdr:rowOff>26948</xdr:rowOff>
    </xdr:from>
    <xdr:to>
      <xdr:col>10</xdr:col>
      <xdr:colOff>192922</xdr:colOff>
      <xdr:row>104</xdr:row>
      <xdr:rowOff>142535</xdr:rowOff>
    </xdr:to>
    <xdr:sp macro="" textlink="">
      <xdr:nvSpPr>
        <xdr:cNvPr id="163" name="Oval 162"/>
        <xdr:cNvSpPr/>
      </xdr:nvSpPr>
      <xdr:spPr>
        <a:xfrm>
          <a:off x="3772959" y="1827684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109</xdr:row>
      <xdr:rowOff>21617</xdr:rowOff>
    </xdr:from>
    <xdr:to>
      <xdr:col>10</xdr:col>
      <xdr:colOff>182339</xdr:colOff>
      <xdr:row>109</xdr:row>
      <xdr:rowOff>126696</xdr:rowOff>
    </xdr:to>
    <xdr:sp macro="" textlink="">
      <xdr:nvSpPr>
        <xdr:cNvPr id="164" name="Oval 163"/>
        <xdr:cNvSpPr/>
      </xdr:nvSpPr>
      <xdr:spPr>
        <a:xfrm>
          <a:off x="3762376" y="192240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95251</xdr:colOff>
      <xdr:row>105</xdr:row>
      <xdr:rowOff>26947</xdr:rowOff>
    </xdr:from>
    <xdr:to>
      <xdr:col>11</xdr:col>
      <xdr:colOff>182339</xdr:colOff>
      <xdr:row>105</xdr:row>
      <xdr:rowOff>142534</xdr:rowOff>
    </xdr:to>
    <xdr:sp macro="" textlink="">
      <xdr:nvSpPr>
        <xdr:cNvPr id="165" name="Oval 164"/>
        <xdr:cNvSpPr/>
      </xdr:nvSpPr>
      <xdr:spPr>
        <a:xfrm>
          <a:off x="4000501" y="184673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108</xdr:row>
      <xdr:rowOff>21617</xdr:rowOff>
    </xdr:from>
    <xdr:to>
      <xdr:col>10</xdr:col>
      <xdr:colOff>182338</xdr:colOff>
      <xdr:row>108</xdr:row>
      <xdr:rowOff>126696</xdr:rowOff>
    </xdr:to>
    <xdr:sp macro="" textlink="">
      <xdr:nvSpPr>
        <xdr:cNvPr id="166" name="Oval 165"/>
        <xdr:cNvSpPr/>
      </xdr:nvSpPr>
      <xdr:spPr>
        <a:xfrm>
          <a:off x="3762375" y="190335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105835</xdr:colOff>
      <xdr:row>113</xdr:row>
      <xdr:rowOff>31750</xdr:rowOff>
    </xdr:from>
    <xdr:to>
      <xdr:col>10</xdr:col>
      <xdr:colOff>192923</xdr:colOff>
      <xdr:row>113</xdr:row>
      <xdr:rowOff>136829</xdr:rowOff>
    </xdr:to>
    <xdr:sp macro="" textlink="">
      <xdr:nvSpPr>
        <xdr:cNvPr id="167" name="Oval 166"/>
        <xdr:cNvSpPr/>
      </xdr:nvSpPr>
      <xdr:spPr>
        <a:xfrm>
          <a:off x="3772960" y="199961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84666</xdr:colOff>
      <xdr:row>99</xdr:row>
      <xdr:rowOff>42332</xdr:rowOff>
    </xdr:from>
    <xdr:to>
      <xdr:col>17</xdr:col>
      <xdr:colOff>171754</xdr:colOff>
      <xdr:row>99</xdr:row>
      <xdr:rowOff>147411</xdr:rowOff>
    </xdr:to>
    <xdr:sp macro="" textlink="">
      <xdr:nvSpPr>
        <xdr:cNvPr id="168" name="Oval 167"/>
        <xdr:cNvSpPr/>
      </xdr:nvSpPr>
      <xdr:spPr>
        <a:xfrm>
          <a:off x="5418666" y="1733973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95250</xdr:colOff>
      <xdr:row>110</xdr:row>
      <xdr:rowOff>21167</xdr:rowOff>
    </xdr:from>
    <xdr:to>
      <xdr:col>17</xdr:col>
      <xdr:colOff>182338</xdr:colOff>
      <xdr:row>110</xdr:row>
      <xdr:rowOff>126246</xdr:rowOff>
    </xdr:to>
    <xdr:sp macro="" textlink="">
      <xdr:nvSpPr>
        <xdr:cNvPr id="169" name="Oval 168"/>
        <xdr:cNvSpPr/>
      </xdr:nvSpPr>
      <xdr:spPr>
        <a:xfrm>
          <a:off x="5429250" y="194140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118</xdr:row>
      <xdr:rowOff>31750</xdr:rowOff>
    </xdr:from>
    <xdr:to>
      <xdr:col>10</xdr:col>
      <xdr:colOff>182338</xdr:colOff>
      <xdr:row>118</xdr:row>
      <xdr:rowOff>136829</xdr:rowOff>
    </xdr:to>
    <xdr:sp macro="" textlink="">
      <xdr:nvSpPr>
        <xdr:cNvPr id="170" name="Oval 169"/>
        <xdr:cNvSpPr/>
      </xdr:nvSpPr>
      <xdr:spPr>
        <a:xfrm>
          <a:off x="3762375" y="209486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117</xdr:row>
      <xdr:rowOff>21167</xdr:rowOff>
    </xdr:from>
    <xdr:to>
      <xdr:col>10</xdr:col>
      <xdr:colOff>182339</xdr:colOff>
      <xdr:row>117</xdr:row>
      <xdr:rowOff>126246</xdr:rowOff>
    </xdr:to>
    <xdr:sp macro="" textlink="">
      <xdr:nvSpPr>
        <xdr:cNvPr id="171" name="Oval 170"/>
        <xdr:cNvSpPr/>
      </xdr:nvSpPr>
      <xdr:spPr>
        <a:xfrm>
          <a:off x="3762376" y="207475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116</xdr:row>
      <xdr:rowOff>21166</xdr:rowOff>
    </xdr:from>
    <xdr:to>
      <xdr:col>10</xdr:col>
      <xdr:colOff>182338</xdr:colOff>
      <xdr:row>116</xdr:row>
      <xdr:rowOff>126245</xdr:rowOff>
    </xdr:to>
    <xdr:sp macro="" textlink="">
      <xdr:nvSpPr>
        <xdr:cNvPr id="172" name="Oval 171"/>
        <xdr:cNvSpPr/>
      </xdr:nvSpPr>
      <xdr:spPr>
        <a:xfrm>
          <a:off x="3762375" y="205570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116416</xdr:colOff>
      <xdr:row>114</xdr:row>
      <xdr:rowOff>42334</xdr:rowOff>
    </xdr:from>
    <xdr:to>
      <xdr:col>10</xdr:col>
      <xdr:colOff>203504</xdr:colOff>
      <xdr:row>114</xdr:row>
      <xdr:rowOff>147413</xdr:rowOff>
    </xdr:to>
    <xdr:sp macro="" textlink="">
      <xdr:nvSpPr>
        <xdr:cNvPr id="173" name="Oval 172"/>
        <xdr:cNvSpPr/>
      </xdr:nvSpPr>
      <xdr:spPr>
        <a:xfrm>
          <a:off x="3783541" y="201972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95249</xdr:colOff>
      <xdr:row>117</xdr:row>
      <xdr:rowOff>21167</xdr:rowOff>
    </xdr:from>
    <xdr:to>
      <xdr:col>11</xdr:col>
      <xdr:colOff>182337</xdr:colOff>
      <xdr:row>117</xdr:row>
      <xdr:rowOff>126246</xdr:rowOff>
    </xdr:to>
    <xdr:sp macro="" textlink="">
      <xdr:nvSpPr>
        <xdr:cNvPr id="174" name="Oval 173"/>
        <xdr:cNvSpPr/>
      </xdr:nvSpPr>
      <xdr:spPr>
        <a:xfrm>
          <a:off x="4000499" y="207475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95250</xdr:colOff>
      <xdr:row>118</xdr:row>
      <xdr:rowOff>42334</xdr:rowOff>
    </xdr:from>
    <xdr:to>
      <xdr:col>11</xdr:col>
      <xdr:colOff>182338</xdr:colOff>
      <xdr:row>118</xdr:row>
      <xdr:rowOff>147413</xdr:rowOff>
    </xdr:to>
    <xdr:sp macro="" textlink="">
      <xdr:nvSpPr>
        <xdr:cNvPr id="175" name="Oval 174"/>
        <xdr:cNvSpPr/>
      </xdr:nvSpPr>
      <xdr:spPr>
        <a:xfrm>
          <a:off x="4000500" y="209592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119</xdr:row>
      <xdr:rowOff>21166</xdr:rowOff>
    </xdr:from>
    <xdr:to>
      <xdr:col>10</xdr:col>
      <xdr:colOff>192922</xdr:colOff>
      <xdr:row>119</xdr:row>
      <xdr:rowOff>126245</xdr:rowOff>
    </xdr:to>
    <xdr:sp macro="" textlink="">
      <xdr:nvSpPr>
        <xdr:cNvPr id="176" name="Oval 175"/>
        <xdr:cNvSpPr/>
      </xdr:nvSpPr>
      <xdr:spPr>
        <a:xfrm>
          <a:off x="3772959" y="211285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116417</xdr:colOff>
      <xdr:row>102</xdr:row>
      <xdr:rowOff>32202</xdr:rowOff>
    </xdr:from>
    <xdr:to>
      <xdr:col>11</xdr:col>
      <xdr:colOff>203505</xdr:colOff>
      <xdr:row>102</xdr:row>
      <xdr:rowOff>137281</xdr:rowOff>
    </xdr:to>
    <xdr:sp macro="" textlink="">
      <xdr:nvSpPr>
        <xdr:cNvPr id="177" name="Oval 176"/>
        <xdr:cNvSpPr/>
      </xdr:nvSpPr>
      <xdr:spPr>
        <a:xfrm>
          <a:off x="4021667" y="1790110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107040</xdr:colOff>
      <xdr:row>103</xdr:row>
      <xdr:rowOff>25850</xdr:rowOff>
    </xdr:from>
    <xdr:to>
      <xdr:col>10</xdr:col>
      <xdr:colOff>179014</xdr:colOff>
      <xdr:row>103</xdr:row>
      <xdr:rowOff>130929</xdr:rowOff>
    </xdr:to>
    <xdr:sp macro="" textlink="">
      <xdr:nvSpPr>
        <xdr:cNvPr id="178" name="Oval 177"/>
        <xdr:cNvSpPr/>
      </xdr:nvSpPr>
      <xdr:spPr>
        <a:xfrm>
          <a:off x="3774165" y="1808525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105</xdr:row>
      <xdr:rowOff>16364</xdr:rowOff>
    </xdr:from>
    <xdr:to>
      <xdr:col>10</xdr:col>
      <xdr:colOff>192922</xdr:colOff>
      <xdr:row>105</xdr:row>
      <xdr:rowOff>131951</xdr:rowOff>
    </xdr:to>
    <xdr:sp macro="" textlink="">
      <xdr:nvSpPr>
        <xdr:cNvPr id="179" name="Oval 178"/>
        <xdr:cNvSpPr/>
      </xdr:nvSpPr>
      <xdr:spPr>
        <a:xfrm>
          <a:off x="3772959" y="1845676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104</xdr:row>
      <xdr:rowOff>16363</xdr:rowOff>
    </xdr:from>
    <xdr:to>
      <xdr:col>10</xdr:col>
      <xdr:colOff>192922</xdr:colOff>
      <xdr:row>104</xdr:row>
      <xdr:rowOff>131950</xdr:rowOff>
    </xdr:to>
    <xdr:sp macro="" textlink="">
      <xdr:nvSpPr>
        <xdr:cNvPr id="180" name="Oval 179"/>
        <xdr:cNvSpPr/>
      </xdr:nvSpPr>
      <xdr:spPr>
        <a:xfrm>
          <a:off x="3772959" y="1826626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105833</xdr:colOff>
      <xdr:row>101</xdr:row>
      <xdr:rowOff>42784</xdr:rowOff>
    </xdr:from>
    <xdr:to>
      <xdr:col>11</xdr:col>
      <xdr:colOff>192921</xdr:colOff>
      <xdr:row>101</xdr:row>
      <xdr:rowOff>147863</xdr:rowOff>
    </xdr:to>
    <xdr:sp macro="" textlink="">
      <xdr:nvSpPr>
        <xdr:cNvPr id="181" name="Oval 180"/>
        <xdr:cNvSpPr/>
      </xdr:nvSpPr>
      <xdr:spPr>
        <a:xfrm>
          <a:off x="4011083" y="1772118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102</xdr:row>
      <xdr:rowOff>32200</xdr:rowOff>
    </xdr:from>
    <xdr:to>
      <xdr:col>10</xdr:col>
      <xdr:colOff>182338</xdr:colOff>
      <xdr:row>102</xdr:row>
      <xdr:rowOff>137279</xdr:rowOff>
    </xdr:to>
    <xdr:sp macro="" textlink="">
      <xdr:nvSpPr>
        <xdr:cNvPr id="182" name="Oval 181"/>
        <xdr:cNvSpPr/>
      </xdr:nvSpPr>
      <xdr:spPr>
        <a:xfrm>
          <a:off x="3762375" y="179011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116416</xdr:colOff>
      <xdr:row>103</xdr:row>
      <xdr:rowOff>26947</xdr:rowOff>
    </xdr:from>
    <xdr:to>
      <xdr:col>11</xdr:col>
      <xdr:colOff>203504</xdr:colOff>
      <xdr:row>103</xdr:row>
      <xdr:rowOff>142534</xdr:rowOff>
    </xdr:to>
    <xdr:sp macro="" textlink="">
      <xdr:nvSpPr>
        <xdr:cNvPr id="183" name="Oval 182"/>
        <xdr:cNvSpPr/>
      </xdr:nvSpPr>
      <xdr:spPr>
        <a:xfrm>
          <a:off x="4021666" y="180863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101</xdr:row>
      <xdr:rowOff>42783</xdr:rowOff>
    </xdr:from>
    <xdr:to>
      <xdr:col>10</xdr:col>
      <xdr:colOff>182338</xdr:colOff>
      <xdr:row>101</xdr:row>
      <xdr:rowOff>147862</xdr:rowOff>
    </xdr:to>
    <xdr:sp macro="" textlink="">
      <xdr:nvSpPr>
        <xdr:cNvPr id="184" name="Oval 183"/>
        <xdr:cNvSpPr/>
      </xdr:nvSpPr>
      <xdr:spPr>
        <a:xfrm>
          <a:off x="3762375" y="1772118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116417</xdr:colOff>
      <xdr:row>112</xdr:row>
      <xdr:rowOff>21617</xdr:rowOff>
    </xdr:from>
    <xdr:to>
      <xdr:col>11</xdr:col>
      <xdr:colOff>203505</xdr:colOff>
      <xdr:row>112</xdr:row>
      <xdr:rowOff>126696</xdr:rowOff>
    </xdr:to>
    <xdr:sp macro="" textlink="">
      <xdr:nvSpPr>
        <xdr:cNvPr id="185" name="Oval 184"/>
        <xdr:cNvSpPr/>
      </xdr:nvSpPr>
      <xdr:spPr>
        <a:xfrm>
          <a:off x="4021667" y="197955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112</xdr:row>
      <xdr:rowOff>32201</xdr:rowOff>
    </xdr:from>
    <xdr:to>
      <xdr:col>10</xdr:col>
      <xdr:colOff>182339</xdr:colOff>
      <xdr:row>112</xdr:row>
      <xdr:rowOff>137280</xdr:rowOff>
    </xdr:to>
    <xdr:sp macro="" textlink="">
      <xdr:nvSpPr>
        <xdr:cNvPr id="186" name="Oval 185"/>
        <xdr:cNvSpPr/>
      </xdr:nvSpPr>
      <xdr:spPr>
        <a:xfrm>
          <a:off x="3762376" y="1980610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106</xdr:row>
      <xdr:rowOff>26948</xdr:rowOff>
    </xdr:from>
    <xdr:to>
      <xdr:col>10</xdr:col>
      <xdr:colOff>192922</xdr:colOff>
      <xdr:row>106</xdr:row>
      <xdr:rowOff>142535</xdr:rowOff>
    </xdr:to>
    <xdr:sp macro="" textlink="">
      <xdr:nvSpPr>
        <xdr:cNvPr id="187" name="Oval 186"/>
        <xdr:cNvSpPr/>
      </xdr:nvSpPr>
      <xdr:spPr>
        <a:xfrm>
          <a:off x="3772959" y="1865784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111</xdr:row>
      <xdr:rowOff>21617</xdr:rowOff>
    </xdr:from>
    <xdr:to>
      <xdr:col>10</xdr:col>
      <xdr:colOff>182339</xdr:colOff>
      <xdr:row>111</xdr:row>
      <xdr:rowOff>126696</xdr:rowOff>
    </xdr:to>
    <xdr:sp macro="" textlink="">
      <xdr:nvSpPr>
        <xdr:cNvPr id="188" name="Oval 187"/>
        <xdr:cNvSpPr/>
      </xdr:nvSpPr>
      <xdr:spPr>
        <a:xfrm>
          <a:off x="3762376" y="196050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95251</xdr:colOff>
      <xdr:row>107</xdr:row>
      <xdr:rowOff>26947</xdr:rowOff>
    </xdr:from>
    <xdr:to>
      <xdr:col>11</xdr:col>
      <xdr:colOff>182339</xdr:colOff>
      <xdr:row>107</xdr:row>
      <xdr:rowOff>142534</xdr:rowOff>
    </xdr:to>
    <xdr:sp macro="" textlink="">
      <xdr:nvSpPr>
        <xdr:cNvPr id="189" name="Oval 188"/>
        <xdr:cNvSpPr/>
      </xdr:nvSpPr>
      <xdr:spPr>
        <a:xfrm>
          <a:off x="4000501" y="188483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110</xdr:row>
      <xdr:rowOff>21617</xdr:rowOff>
    </xdr:from>
    <xdr:to>
      <xdr:col>10</xdr:col>
      <xdr:colOff>182338</xdr:colOff>
      <xdr:row>110</xdr:row>
      <xdr:rowOff>126696</xdr:rowOff>
    </xdr:to>
    <xdr:sp macro="" textlink="">
      <xdr:nvSpPr>
        <xdr:cNvPr id="190" name="Oval 189"/>
        <xdr:cNvSpPr/>
      </xdr:nvSpPr>
      <xdr:spPr>
        <a:xfrm>
          <a:off x="3762375" y="194145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105835</xdr:colOff>
      <xdr:row>115</xdr:row>
      <xdr:rowOff>31750</xdr:rowOff>
    </xdr:from>
    <xdr:to>
      <xdr:col>10</xdr:col>
      <xdr:colOff>192923</xdr:colOff>
      <xdr:row>115</xdr:row>
      <xdr:rowOff>136829</xdr:rowOff>
    </xdr:to>
    <xdr:sp macro="" textlink="">
      <xdr:nvSpPr>
        <xdr:cNvPr id="191" name="Oval 190"/>
        <xdr:cNvSpPr/>
      </xdr:nvSpPr>
      <xdr:spPr>
        <a:xfrm>
          <a:off x="3772960" y="203771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84666</xdr:colOff>
      <xdr:row>101</xdr:row>
      <xdr:rowOff>42332</xdr:rowOff>
    </xdr:from>
    <xdr:to>
      <xdr:col>17</xdr:col>
      <xdr:colOff>171754</xdr:colOff>
      <xdr:row>101</xdr:row>
      <xdr:rowOff>147411</xdr:rowOff>
    </xdr:to>
    <xdr:sp macro="" textlink="">
      <xdr:nvSpPr>
        <xdr:cNvPr id="192" name="Oval 191"/>
        <xdr:cNvSpPr/>
      </xdr:nvSpPr>
      <xdr:spPr>
        <a:xfrm>
          <a:off x="5418666" y="1772073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95250</xdr:colOff>
      <xdr:row>112</xdr:row>
      <xdr:rowOff>21167</xdr:rowOff>
    </xdr:from>
    <xdr:to>
      <xdr:col>17</xdr:col>
      <xdr:colOff>182338</xdr:colOff>
      <xdr:row>112</xdr:row>
      <xdr:rowOff>126246</xdr:rowOff>
    </xdr:to>
    <xdr:sp macro="" textlink="">
      <xdr:nvSpPr>
        <xdr:cNvPr id="193" name="Oval 192"/>
        <xdr:cNvSpPr/>
      </xdr:nvSpPr>
      <xdr:spPr>
        <a:xfrm>
          <a:off x="5429250" y="197950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120</xdr:row>
      <xdr:rowOff>31750</xdr:rowOff>
    </xdr:from>
    <xdr:to>
      <xdr:col>10</xdr:col>
      <xdr:colOff>182338</xdr:colOff>
      <xdr:row>120</xdr:row>
      <xdr:rowOff>136829</xdr:rowOff>
    </xdr:to>
    <xdr:sp macro="" textlink="">
      <xdr:nvSpPr>
        <xdr:cNvPr id="194" name="Oval 193"/>
        <xdr:cNvSpPr/>
      </xdr:nvSpPr>
      <xdr:spPr>
        <a:xfrm>
          <a:off x="3762375" y="213296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119</xdr:row>
      <xdr:rowOff>21167</xdr:rowOff>
    </xdr:from>
    <xdr:to>
      <xdr:col>10</xdr:col>
      <xdr:colOff>182339</xdr:colOff>
      <xdr:row>119</xdr:row>
      <xdr:rowOff>126246</xdr:rowOff>
    </xdr:to>
    <xdr:sp macro="" textlink="">
      <xdr:nvSpPr>
        <xdr:cNvPr id="195" name="Oval 194"/>
        <xdr:cNvSpPr/>
      </xdr:nvSpPr>
      <xdr:spPr>
        <a:xfrm>
          <a:off x="3762376" y="211285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118</xdr:row>
      <xdr:rowOff>21166</xdr:rowOff>
    </xdr:from>
    <xdr:to>
      <xdr:col>10</xdr:col>
      <xdr:colOff>182338</xdr:colOff>
      <xdr:row>118</xdr:row>
      <xdr:rowOff>126245</xdr:rowOff>
    </xdr:to>
    <xdr:sp macro="" textlink="">
      <xdr:nvSpPr>
        <xdr:cNvPr id="196" name="Oval 195"/>
        <xdr:cNvSpPr/>
      </xdr:nvSpPr>
      <xdr:spPr>
        <a:xfrm>
          <a:off x="3762375" y="209380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116416</xdr:colOff>
      <xdr:row>116</xdr:row>
      <xdr:rowOff>42334</xdr:rowOff>
    </xdr:from>
    <xdr:to>
      <xdr:col>10</xdr:col>
      <xdr:colOff>203504</xdr:colOff>
      <xdr:row>116</xdr:row>
      <xdr:rowOff>147413</xdr:rowOff>
    </xdr:to>
    <xdr:sp macro="" textlink="">
      <xdr:nvSpPr>
        <xdr:cNvPr id="197" name="Oval 196"/>
        <xdr:cNvSpPr/>
      </xdr:nvSpPr>
      <xdr:spPr>
        <a:xfrm>
          <a:off x="3783541" y="205782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95249</xdr:colOff>
      <xdr:row>119</xdr:row>
      <xdr:rowOff>21167</xdr:rowOff>
    </xdr:from>
    <xdr:to>
      <xdr:col>11</xdr:col>
      <xdr:colOff>182337</xdr:colOff>
      <xdr:row>119</xdr:row>
      <xdr:rowOff>126246</xdr:rowOff>
    </xdr:to>
    <xdr:sp macro="" textlink="">
      <xdr:nvSpPr>
        <xdr:cNvPr id="198" name="Oval 197"/>
        <xdr:cNvSpPr/>
      </xdr:nvSpPr>
      <xdr:spPr>
        <a:xfrm>
          <a:off x="4000499" y="211285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95250</xdr:colOff>
      <xdr:row>120</xdr:row>
      <xdr:rowOff>42334</xdr:rowOff>
    </xdr:from>
    <xdr:to>
      <xdr:col>11</xdr:col>
      <xdr:colOff>182338</xdr:colOff>
      <xdr:row>120</xdr:row>
      <xdr:rowOff>147413</xdr:rowOff>
    </xdr:to>
    <xdr:sp macro="" textlink="">
      <xdr:nvSpPr>
        <xdr:cNvPr id="199" name="Oval 198"/>
        <xdr:cNvSpPr/>
      </xdr:nvSpPr>
      <xdr:spPr>
        <a:xfrm>
          <a:off x="4000500" y="213402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121</xdr:row>
      <xdr:rowOff>21166</xdr:rowOff>
    </xdr:from>
    <xdr:to>
      <xdr:col>10</xdr:col>
      <xdr:colOff>192922</xdr:colOff>
      <xdr:row>121</xdr:row>
      <xdr:rowOff>126245</xdr:rowOff>
    </xdr:to>
    <xdr:sp macro="" textlink="">
      <xdr:nvSpPr>
        <xdr:cNvPr id="200" name="Oval 199"/>
        <xdr:cNvSpPr/>
      </xdr:nvSpPr>
      <xdr:spPr>
        <a:xfrm>
          <a:off x="3772959" y="215095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29</xdr:col>
      <xdr:colOff>19047</xdr:colOff>
      <xdr:row>44</xdr:row>
      <xdr:rowOff>0</xdr:rowOff>
    </xdr:from>
    <xdr:to>
      <xdr:col>33</xdr:col>
      <xdr:colOff>163827</xdr:colOff>
      <xdr:row>44</xdr:row>
      <xdr:rowOff>0</xdr:rowOff>
    </xdr:to>
    <xdr:cxnSp macro="">
      <xdr:nvCxnSpPr>
        <xdr:cNvPr id="201" name="Straight Connector 200"/>
        <xdr:cNvCxnSpPr/>
      </xdr:nvCxnSpPr>
      <xdr:spPr>
        <a:xfrm>
          <a:off x="8210547" y="6934200"/>
          <a:ext cx="109728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29</xdr:col>
      <xdr:colOff>28574</xdr:colOff>
      <xdr:row>46</xdr:row>
      <xdr:rowOff>152400</xdr:rowOff>
    </xdr:from>
    <xdr:to>
      <xdr:col>34</xdr:col>
      <xdr:colOff>26669</xdr:colOff>
      <xdr:row>46</xdr:row>
      <xdr:rowOff>152400</xdr:rowOff>
    </xdr:to>
    <xdr:cxnSp macro="">
      <xdr:nvCxnSpPr>
        <xdr:cNvPr id="202" name="Straight Connector 201"/>
        <xdr:cNvCxnSpPr/>
      </xdr:nvCxnSpPr>
      <xdr:spPr>
        <a:xfrm>
          <a:off x="8220074" y="7410450"/>
          <a:ext cx="118872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 editAs="oneCell">
    <xdr:from>
      <xdr:col>6</xdr:col>
      <xdr:colOff>95252</xdr:colOff>
      <xdr:row>0</xdr:row>
      <xdr:rowOff>66675</xdr:rowOff>
    </xdr:from>
    <xdr:to>
      <xdr:col>7</xdr:col>
      <xdr:colOff>190501</xdr:colOff>
      <xdr:row>2</xdr:row>
      <xdr:rowOff>95251</xdr:rowOff>
    </xdr:to>
    <xdr:pic>
      <xdr:nvPicPr>
        <xdr:cNvPr id="203" name="Picture 202"/>
        <xdr:cNvPicPr/>
      </xdr:nvPicPr>
      <xdr:blipFill>
        <a:blip xmlns:r="http://schemas.openxmlformats.org/officeDocument/2006/relationships" r:embed="rId1">
          <a:duotone>
            <a:schemeClr val="bg2">
              <a:shade val="45000"/>
              <a:satMod val="135000"/>
            </a:schemeClr>
            <a:prstClr val="white"/>
          </a:duotone>
        </a:blip>
        <a:srcRect/>
        <a:stretch>
          <a:fillRect/>
        </a:stretch>
      </xdr:blipFill>
      <xdr:spPr bwMode="auto">
        <a:xfrm>
          <a:off x="2800352" y="66675"/>
          <a:ext cx="314324" cy="352426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5</xdr:col>
      <xdr:colOff>123825</xdr:colOff>
      <xdr:row>3</xdr:row>
      <xdr:rowOff>0</xdr:rowOff>
    </xdr:from>
    <xdr:to>
      <xdr:col>30</xdr:col>
      <xdr:colOff>114300</xdr:colOff>
      <xdr:row>3</xdr:row>
      <xdr:rowOff>0</xdr:rowOff>
    </xdr:to>
    <xdr:cxnSp macro="">
      <xdr:nvCxnSpPr>
        <xdr:cNvPr id="204" name="Straight Connector 203"/>
        <xdr:cNvCxnSpPr/>
      </xdr:nvCxnSpPr>
      <xdr:spPr>
        <a:xfrm>
          <a:off x="2590800" y="485775"/>
          <a:ext cx="5943600" cy="0"/>
        </a:xfrm>
        <a:prstGeom prst="line">
          <a:avLst/>
        </a:prstGeom>
        <a:ln w="22225"/>
      </xdr:spPr>
      <xdr:style>
        <a:lnRef idx="2">
          <a:schemeClr val="accent6"/>
        </a:lnRef>
        <a:fillRef idx="0">
          <a:schemeClr val="accent6"/>
        </a:fillRef>
        <a:effectRef idx="1">
          <a:schemeClr val="accent6"/>
        </a:effectRef>
        <a:fontRef idx="minor">
          <a:schemeClr val="tx1"/>
        </a:fontRef>
      </xdr:style>
    </xdr:cxn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116417</xdr:colOff>
      <xdr:row>95</xdr:row>
      <xdr:rowOff>32202</xdr:rowOff>
    </xdr:from>
    <xdr:to>
      <xdr:col>10</xdr:col>
      <xdr:colOff>203505</xdr:colOff>
      <xdr:row>95</xdr:row>
      <xdr:rowOff>137281</xdr:rowOff>
    </xdr:to>
    <xdr:sp macro="" textlink="">
      <xdr:nvSpPr>
        <xdr:cNvPr id="2" name="Oval 1"/>
        <xdr:cNvSpPr/>
      </xdr:nvSpPr>
      <xdr:spPr>
        <a:xfrm>
          <a:off x="3802592" y="1672000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107040</xdr:colOff>
      <xdr:row>96</xdr:row>
      <xdr:rowOff>25850</xdr:rowOff>
    </xdr:from>
    <xdr:to>
      <xdr:col>9</xdr:col>
      <xdr:colOff>179014</xdr:colOff>
      <xdr:row>96</xdr:row>
      <xdr:rowOff>130929</xdr:rowOff>
    </xdr:to>
    <xdr:sp macro="" textlink="">
      <xdr:nvSpPr>
        <xdr:cNvPr id="3" name="Oval 2"/>
        <xdr:cNvSpPr/>
      </xdr:nvSpPr>
      <xdr:spPr>
        <a:xfrm>
          <a:off x="3555090" y="1690415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98</xdr:row>
      <xdr:rowOff>16364</xdr:rowOff>
    </xdr:from>
    <xdr:to>
      <xdr:col>9</xdr:col>
      <xdr:colOff>192922</xdr:colOff>
      <xdr:row>98</xdr:row>
      <xdr:rowOff>131951</xdr:rowOff>
    </xdr:to>
    <xdr:sp macro="" textlink="">
      <xdr:nvSpPr>
        <xdr:cNvPr id="4" name="Oval 3"/>
        <xdr:cNvSpPr/>
      </xdr:nvSpPr>
      <xdr:spPr>
        <a:xfrm>
          <a:off x="3553884" y="1727566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97</xdr:row>
      <xdr:rowOff>16363</xdr:rowOff>
    </xdr:from>
    <xdr:to>
      <xdr:col>9</xdr:col>
      <xdr:colOff>192922</xdr:colOff>
      <xdr:row>97</xdr:row>
      <xdr:rowOff>131950</xdr:rowOff>
    </xdr:to>
    <xdr:sp macro="" textlink="">
      <xdr:nvSpPr>
        <xdr:cNvPr id="5" name="Oval 4"/>
        <xdr:cNvSpPr/>
      </xdr:nvSpPr>
      <xdr:spPr>
        <a:xfrm>
          <a:off x="3553884" y="1708516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105833</xdr:colOff>
      <xdr:row>94</xdr:row>
      <xdr:rowOff>42784</xdr:rowOff>
    </xdr:from>
    <xdr:to>
      <xdr:col>10</xdr:col>
      <xdr:colOff>192921</xdr:colOff>
      <xdr:row>94</xdr:row>
      <xdr:rowOff>147863</xdr:rowOff>
    </xdr:to>
    <xdr:sp macro="" textlink="">
      <xdr:nvSpPr>
        <xdr:cNvPr id="6" name="Oval 5"/>
        <xdr:cNvSpPr/>
      </xdr:nvSpPr>
      <xdr:spPr>
        <a:xfrm>
          <a:off x="3792008" y="1654008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95</xdr:row>
      <xdr:rowOff>32200</xdr:rowOff>
    </xdr:from>
    <xdr:to>
      <xdr:col>9</xdr:col>
      <xdr:colOff>182338</xdr:colOff>
      <xdr:row>95</xdr:row>
      <xdr:rowOff>137279</xdr:rowOff>
    </xdr:to>
    <xdr:sp macro="" textlink="">
      <xdr:nvSpPr>
        <xdr:cNvPr id="7" name="Oval 6"/>
        <xdr:cNvSpPr/>
      </xdr:nvSpPr>
      <xdr:spPr>
        <a:xfrm>
          <a:off x="3543300" y="167200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116416</xdr:colOff>
      <xdr:row>96</xdr:row>
      <xdr:rowOff>26947</xdr:rowOff>
    </xdr:from>
    <xdr:to>
      <xdr:col>10</xdr:col>
      <xdr:colOff>203504</xdr:colOff>
      <xdr:row>96</xdr:row>
      <xdr:rowOff>142534</xdr:rowOff>
    </xdr:to>
    <xdr:sp macro="" textlink="">
      <xdr:nvSpPr>
        <xdr:cNvPr id="8" name="Oval 7"/>
        <xdr:cNvSpPr/>
      </xdr:nvSpPr>
      <xdr:spPr>
        <a:xfrm>
          <a:off x="3802591" y="169052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94</xdr:row>
      <xdr:rowOff>42783</xdr:rowOff>
    </xdr:from>
    <xdr:to>
      <xdr:col>9</xdr:col>
      <xdr:colOff>182338</xdr:colOff>
      <xdr:row>94</xdr:row>
      <xdr:rowOff>147862</xdr:rowOff>
    </xdr:to>
    <xdr:sp macro="" textlink="">
      <xdr:nvSpPr>
        <xdr:cNvPr id="9" name="Oval 8"/>
        <xdr:cNvSpPr/>
      </xdr:nvSpPr>
      <xdr:spPr>
        <a:xfrm>
          <a:off x="3543300" y="1654008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116417</xdr:colOff>
      <xdr:row>105</xdr:row>
      <xdr:rowOff>21617</xdr:rowOff>
    </xdr:from>
    <xdr:to>
      <xdr:col>10</xdr:col>
      <xdr:colOff>203505</xdr:colOff>
      <xdr:row>105</xdr:row>
      <xdr:rowOff>126696</xdr:rowOff>
    </xdr:to>
    <xdr:sp macro="" textlink="">
      <xdr:nvSpPr>
        <xdr:cNvPr id="10" name="Oval 9"/>
        <xdr:cNvSpPr/>
      </xdr:nvSpPr>
      <xdr:spPr>
        <a:xfrm>
          <a:off x="3802592" y="186144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95251</xdr:colOff>
      <xdr:row>105</xdr:row>
      <xdr:rowOff>32201</xdr:rowOff>
    </xdr:from>
    <xdr:to>
      <xdr:col>9</xdr:col>
      <xdr:colOff>182339</xdr:colOff>
      <xdr:row>105</xdr:row>
      <xdr:rowOff>137280</xdr:rowOff>
    </xdr:to>
    <xdr:sp macro="" textlink="">
      <xdr:nvSpPr>
        <xdr:cNvPr id="11" name="Oval 10"/>
        <xdr:cNvSpPr/>
      </xdr:nvSpPr>
      <xdr:spPr>
        <a:xfrm>
          <a:off x="3543301" y="1862500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99</xdr:row>
      <xdr:rowOff>26948</xdr:rowOff>
    </xdr:from>
    <xdr:to>
      <xdr:col>9</xdr:col>
      <xdr:colOff>192922</xdr:colOff>
      <xdr:row>99</xdr:row>
      <xdr:rowOff>142535</xdr:rowOff>
    </xdr:to>
    <xdr:sp macro="" textlink="">
      <xdr:nvSpPr>
        <xdr:cNvPr id="12" name="Oval 11"/>
        <xdr:cNvSpPr/>
      </xdr:nvSpPr>
      <xdr:spPr>
        <a:xfrm>
          <a:off x="3553884" y="1747674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95251</xdr:colOff>
      <xdr:row>104</xdr:row>
      <xdr:rowOff>21617</xdr:rowOff>
    </xdr:from>
    <xdr:to>
      <xdr:col>9</xdr:col>
      <xdr:colOff>182339</xdr:colOff>
      <xdr:row>104</xdr:row>
      <xdr:rowOff>126696</xdr:rowOff>
    </xdr:to>
    <xdr:sp macro="" textlink="">
      <xdr:nvSpPr>
        <xdr:cNvPr id="13" name="Oval 12"/>
        <xdr:cNvSpPr/>
      </xdr:nvSpPr>
      <xdr:spPr>
        <a:xfrm>
          <a:off x="3543301" y="184239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100</xdr:row>
      <xdr:rowOff>26947</xdr:rowOff>
    </xdr:from>
    <xdr:to>
      <xdr:col>10</xdr:col>
      <xdr:colOff>182339</xdr:colOff>
      <xdr:row>100</xdr:row>
      <xdr:rowOff>142534</xdr:rowOff>
    </xdr:to>
    <xdr:sp macro="" textlink="">
      <xdr:nvSpPr>
        <xdr:cNvPr id="14" name="Oval 13"/>
        <xdr:cNvSpPr/>
      </xdr:nvSpPr>
      <xdr:spPr>
        <a:xfrm>
          <a:off x="3781426" y="176672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103</xdr:row>
      <xdr:rowOff>21617</xdr:rowOff>
    </xdr:from>
    <xdr:to>
      <xdr:col>9</xdr:col>
      <xdr:colOff>182338</xdr:colOff>
      <xdr:row>103</xdr:row>
      <xdr:rowOff>126696</xdr:rowOff>
    </xdr:to>
    <xdr:sp macro="" textlink="">
      <xdr:nvSpPr>
        <xdr:cNvPr id="15" name="Oval 14"/>
        <xdr:cNvSpPr/>
      </xdr:nvSpPr>
      <xdr:spPr>
        <a:xfrm>
          <a:off x="3543300" y="182334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105835</xdr:colOff>
      <xdr:row>108</xdr:row>
      <xdr:rowOff>31750</xdr:rowOff>
    </xdr:from>
    <xdr:to>
      <xdr:col>9</xdr:col>
      <xdr:colOff>192923</xdr:colOff>
      <xdr:row>108</xdr:row>
      <xdr:rowOff>136829</xdr:rowOff>
    </xdr:to>
    <xdr:sp macro="" textlink="">
      <xdr:nvSpPr>
        <xdr:cNvPr id="16" name="Oval 15"/>
        <xdr:cNvSpPr/>
      </xdr:nvSpPr>
      <xdr:spPr>
        <a:xfrm>
          <a:off x="3553885" y="191960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16</xdr:col>
      <xdr:colOff>84666</xdr:colOff>
      <xdr:row>94</xdr:row>
      <xdr:rowOff>42332</xdr:rowOff>
    </xdr:from>
    <xdr:to>
      <xdr:col>16</xdr:col>
      <xdr:colOff>171754</xdr:colOff>
      <xdr:row>94</xdr:row>
      <xdr:rowOff>147411</xdr:rowOff>
    </xdr:to>
    <xdr:sp macro="" textlink="">
      <xdr:nvSpPr>
        <xdr:cNvPr id="17" name="Oval 16"/>
        <xdr:cNvSpPr/>
      </xdr:nvSpPr>
      <xdr:spPr>
        <a:xfrm>
          <a:off x="5199591" y="1653963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16</xdr:col>
      <xdr:colOff>95250</xdr:colOff>
      <xdr:row>105</xdr:row>
      <xdr:rowOff>21167</xdr:rowOff>
    </xdr:from>
    <xdr:to>
      <xdr:col>16</xdr:col>
      <xdr:colOff>182338</xdr:colOff>
      <xdr:row>105</xdr:row>
      <xdr:rowOff>126246</xdr:rowOff>
    </xdr:to>
    <xdr:sp macro="" textlink="">
      <xdr:nvSpPr>
        <xdr:cNvPr id="18" name="Oval 17"/>
        <xdr:cNvSpPr/>
      </xdr:nvSpPr>
      <xdr:spPr>
        <a:xfrm>
          <a:off x="5210175" y="186139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113</xdr:row>
      <xdr:rowOff>31750</xdr:rowOff>
    </xdr:from>
    <xdr:to>
      <xdr:col>9</xdr:col>
      <xdr:colOff>182338</xdr:colOff>
      <xdr:row>113</xdr:row>
      <xdr:rowOff>136829</xdr:rowOff>
    </xdr:to>
    <xdr:sp macro="" textlink="">
      <xdr:nvSpPr>
        <xdr:cNvPr id="19" name="Oval 18"/>
        <xdr:cNvSpPr/>
      </xdr:nvSpPr>
      <xdr:spPr>
        <a:xfrm>
          <a:off x="3543300" y="201485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95251</xdr:colOff>
      <xdr:row>112</xdr:row>
      <xdr:rowOff>21167</xdr:rowOff>
    </xdr:from>
    <xdr:to>
      <xdr:col>9</xdr:col>
      <xdr:colOff>182339</xdr:colOff>
      <xdr:row>112</xdr:row>
      <xdr:rowOff>126246</xdr:rowOff>
    </xdr:to>
    <xdr:sp macro="" textlink="">
      <xdr:nvSpPr>
        <xdr:cNvPr id="20" name="Oval 19"/>
        <xdr:cNvSpPr/>
      </xdr:nvSpPr>
      <xdr:spPr>
        <a:xfrm>
          <a:off x="3543301" y="199474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111</xdr:row>
      <xdr:rowOff>21166</xdr:rowOff>
    </xdr:from>
    <xdr:to>
      <xdr:col>9</xdr:col>
      <xdr:colOff>182338</xdr:colOff>
      <xdr:row>111</xdr:row>
      <xdr:rowOff>126245</xdr:rowOff>
    </xdr:to>
    <xdr:sp macro="" textlink="">
      <xdr:nvSpPr>
        <xdr:cNvPr id="21" name="Oval 20"/>
        <xdr:cNvSpPr/>
      </xdr:nvSpPr>
      <xdr:spPr>
        <a:xfrm>
          <a:off x="3543300" y="197569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116416</xdr:colOff>
      <xdr:row>109</xdr:row>
      <xdr:rowOff>42334</xdr:rowOff>
    </xdr:from>
    <xdr:to>
      <xdr:col>9</xdr:col>
      <xdr:colOff>203504</xdr:colOff>
      <xdr:row>109</xdr:row>
      <xdr:rowOff>147413</xdr:rowOff>
    </xdr:to>
    <xdr:sp macro="" textlink="">
      <xdr:nvSpPr>
        <xdr:cNvPr id="22" name="Oval 21"/>
        <xdr:cNvSpPr/>
      </xdr:nvSpPr>
      <xdr:spPr>
        <a:xfrm>
          <a:off x="3564466" y="193971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95249</xdr:colOff>
      <xdr:row>112</xdr:row>
      <xdr:rowOff>21167</xdr:rowOff>
    </xdr:from>
    <xdr:to>
      <xdr:col>10</xdr:col>
      <xdr:colOff>182337</xdr:colOff>
      <xdr:row>112</xdr:row>
      <xdr:rowOff>126246</xdr:rowOff>
    </xdr:to>
    <xdr:sp macro="" textlink="">
      <xdr:nvSpPr>
        <xdr:cNvPr id="23" name="Oval 22"/>
        <xdr:cNvSpPr/>
      </xdr:nvSpPr>
      <xdr:spPr>
        <a:xfrm>
          <a:off x="3781424" y="199474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113</xdr:row>
      <xdr:rowOff>42334</xdr:rowOff>
    </xdr:from>
    <xdr:to>
      <xdr:col>10</xdr:col>
      <xdr:colOff>182338</xdr:colOff>
      <xdr:row>113</xdr:row>
      <xdr:rowOff>147413</xdr:rowOff>
    </xdr:to>
    <xdr:sp macro="" textlink="">
      <xdr:nvSpPr>
        <xdr:cNvPr id="24" name="Oval 23"/>
        <xdr:cNvSpPr/>
      </xdr:nvSpPr>
      <xdr:spPr>
        <a:xfrm>
          <a:off x="3781425" y="201591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114</xdr:row>
      <xdr:rowOff>21166</xdr:rowOff>
    </xdr:from>
    <xdr:to>
      <xdr:col>9</xdr:col>
      <xdr:colOff>192922</xdr:colOff>
      <xdr:row>114</xdr:row>
      <xdr:rowOff>126245</xdr:rowOff>
    </xdr:to>
    <xdr:sp macro="" textlink="">
      <xdr:nvSpPr>
        <xdr:cNvPr id="25" name="Oval 24"/>
        <xdr:cNvSpPr/>
      </xdr:nvSpPr>
      <xdr:spPr>
        <a:xfrm>
          <a:off x="3553884" y="203284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25</xdr:col>
      <xdr:colOff>19048</xdr:colOff>
      <xdr:row>42</xdr:row>
      <xdr:rowOff>0</xdr:rowOff>
    </xdr:from>
    <xdr:to>
      <xdr:col>30</xdr:col>
      <xdr:colOff>0</xdr:colOff>
      <xdr:row>42</xdr:row>
      <xdr:rowOff>0</xdr:rowOff>
    </xdr:to>
    <xdr:cxnSp macro="">
      <xdr:nvCxnSpPr>
        <xdr:cNvPr id="26" name="Straight Connector 25"/>
        <xdr:cNvCxnSpPr/>
      </xdr:nvCxnSpPr>
      <xdr:spPr>
        <a:xfrm>
          <a:off x="7277098" y="6686550"/>
          <a:ext cx="1171577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116417</xdr:colOff>
      <xdr:row>95</xdr:row>
      <xdr:rowOff>32202</xdr:rowOff>
    </xdr:from>
    <xdr:to>
      <xdr:col>10</xdr:col>
      <xdr:colOff>203505</xdr:colOff>
      <xdr:row>95</xdr:row>
      <xdr:rowOff>137281</xdr:rowOff>
    </xdr:to>
    <xdr:sp macro="" textlink="">
      <xdr:nvSpPr>
        <xdr:cNvPr id="27" name="Oval 26"/>
        <xdr:cNvSpPr/>
      </xdr:nvSpPr>
      <xdr:spPr>
        <a:xfrm>
          <a:off x="3802592" y="1672000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107040</xdr:colOff>
      <xdr:row>96</xdr:row>
      <xdr:rowOff>25850</xdr:rowOff>
    </xdr:from>
    <xdr:to>
      <xdr:col>9</xdr:col>
      <xdr:colOff>179014</xdr:colOff>
      <xdr:row>96</xdr:row>
      <xdr:rowOff>130929</xdr:rowOff>
    </xdr:to>
    <xdr:sp macro="" textlink="">
      <xdr:nvSpPr>
        <xdr:cNvPr id="28" name="Oval 27"/>
        <xdr:cNvSpPr/>
      </xdr:nvSpPr>
      <xdr:spPr>
        <a:xfrm>
          <a:off x="3555090" y="1690415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98</xdr:row>
      <xdr:rowOff>16364</xdr:rowOff>
    </xdr:from>
    <xdr:to>
      <xdr:col>9</xdr:col>
      <xdr:colOff>192922</xdr:colOff>
      <xdr:row>98</xdr:row>
      <xdr:rowOff>131951</xdr:rowOff>
    </xdr:to>
    <xdr:sp macro="" textlink="">
      <xdr:nvSpPr>
        <xdr:cNvPr id="29" name="Oval 28"/>
        <xdr:cNvSpPr/>
      </xdr:nvSpPr>
      <xdr:spPr>
        <a:xfrm>
          <a:off x="3553884" y="1727566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97</xdr:row>
      <xdr:rowOff>16363</xdr:rowOff>
    </xdr:from>
    <xdr:to>
      <xdr:col>9</xdr:col>
      <xdr:colOff>192922</xdr:colOff>
      <xdr:row>97</xdr:row>
      <xdr:rowOff>131950</xdr:rowOff>
    </xdr:to>
    <xdr:sp macro="" textlink="">
      <xdr:nvSpPr>
        <xdr:cNvPr id="30" name="Oval 29"/>
        <xdr:cNvSpPr/>
      </xdr:nvSpPr>
      <xdr:spPr>
        <a:xfrm>
          <a:off x="3553884" y="1708516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105833</xdr:colOff>
      <xdr:row>94</xdr:row>
      <xdr:rowOff>42784</xdr:rowOff>
    </xdr:from>
    <xdr:to>
      <xdr:col>10</xdr:col>
      <xdr:colOff>192921</xdr:colOff>
      <xdr:row>94</xdr:row>
      <xdr:rowOff>147863</xdr:rowOff>
    </xdr:to>
    <xdr:sp macro="" textlink="">
      <xdr:nvSpPr>
        <xdr:cNvPr id="31" name="Oval 30"/>
        <xdr:cNvSpPr/>
      </xdr:nvSpPr>
      <xdr:spPr>
        <a:xfrm>
          <a:off x="3792008" y="1654008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95</xdr:row>
      <xdr:rowOff>32200</xdr:rowOff>
    </xdr:from>
    <xdr:to>
      <xdr:col>9</xdr:col>
      <xdr:colOff>182338</xdr:colOff>
      <xdr:row>95</xdr:row>
      <xdr:rowOff>137279</xdr:rowOff>
    </xdr:to>
    <xdr:sp macro="" textlink="">
      <xdr:nvSpPr>
        <xdr:cNvPr id="32" name="Oval 31"/>
        <xdr:cNvSpPr/>
      </xdr:nvSpPr>
      <xdr:spPr>
        <a:xfrm>
          <a:off x="3543300" y="167200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116416</xdr:colOff>
      <xdr:row>96</xdr:row>
      <xdr:rowOff>26947</xdr:rowOff>
    </xdr:from>
    <xdr:to>
      <xdr:col>10</xdr:col>
      <xdr:colOff>203504</xdr:colOff>
      <xdr:row>96</xdr:row>
      <xdr:rowOff>142534</xdr:rowOff>
    </xdr:to>
    <xdr:sp macro="" textlink="">
      <xdr:nvSpPr>
        <xdr:cNvPr id="33" name="Oval 32"/>
        <xdr:cNvSpPr/>
      </xdr:nvSpPr>
      <xdr:spPr>
        <a:xfrm>
          <a:off x="3802591" y="169052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94</xdr:row>
      <xdr:rowOff>42783</xdr:rowOff>
    </xdr:from>
    <xdr:to>
      <xdr:col>9</xdr:col>
      <xdr:colOff>182338</xdr:colOff>
      <xdr:row>94</xdr:row>
      <xdr:rowOff>147862</xdr:rowOff>
    </xdr:to>
    <xdr:sp macro="" textlink="">
      <xdr:nvSpPr>
        <xdr:cNvPr id="34" name="Oval 33"/>
        <xdr:cNvSpPr/>
      </xdr:nvSpPr>
      <xdr:spPr>
        <a:xfrm>
          <a:off x="3543300" y="1654008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116417</xdr:colOff>
      <xdr:row>105</xdr:row>
      <xdr:rowOff>21617</xdr:rowOff>
    </xdr:from>
    <xdr:to>
      <xdr:col>10</xdr:col>
      <xdr:colOff>203505</xdr:colOff>
      <xdr:row>105</xdr:row>
      <xdr:rowOff>126696</xdr:rowOff>
    </xdr:to>
    <xdr:sp macro="" textlink="">
      <xdr:nvSpPr>
        <xdr:cNvPr id="35" name="Oval 34"/>
        <xdr:cNvSpPr/>
      </xdr:nvSpPr>
      <xdr:spPr>
        <a:xfrm>
          <a:off x="3802592" y="186144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95251</xdr:colOff>
      <xdr:row>105</xdr:row>
      <xdr:rowOff>32201</xdr:rowOff>
    </xdr:from>
    <xdr:to>
      <xdr:col>9</xdr:col>
      <xdr:colOff>182339</xdr:colOff>
      <xdr:row>105</xdr:row>
      <xdr:rowOff>137280</xdr:rowOff>
    </xdr:to>
    <xdr:sp macro="" textlink="">
      <xdr:nvSpPr>
        <xdr:cNvPr id="36" name="Oval 35"/>
        <xdr:cNvSpPr/>
      </xdr:nvSpPr>
      <xdr:spPr>
        <a:xfrm>
          <a:off x="3543301" y="1862500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99</xdr:row>
      <xdr:rowOff>26948</xdr:rowOff>
    </xdr:from>
    <xdr:to>
      <xdr:col>9</xdr:col>
      <xdr:colOff>192922</xdr:colOff>
      <xdr:row>99</xdr:row>
      <xdr:rowOff>142535</xdr:rowOff>
    </xdr:to>
    <xdr:sp macro="" textlink="">
      <xdr:nvSpPr>
        <xdr:cNvPr id="37" name="Oval 36"/>
        <xdr:cNvSpPr/>
      </xdr:nvSpPr>
      <xdr:spPr>
        <a:xfrm>
          <a:off x="3553884" y="1747674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95251</xdr:colOff>
      <xdr:row>104</xdr:row>
      <xdr:rowOff>21617</xdr:rowOff>
    </xdr:from>
    <xdr:to>
      <xdr:col>9</xdr:col>
      <xdr:colOff>182339</xdr:colOff>
      <xdr:row>104</xdr:row>
      <xdr:rowOff>126696</xdr:rowOff>
    </xdr:to>
    <xdr:sp macro="" textlink="">
      <xdr:nvSpPr>
        <xdr:cNvPr id="38" name="Oval 37"/>
        <xdr:cNvSpPr/>
      </xdr:nvSpPr>
      <xdr:spPr>
        <a:xfrm>
          <a:off x="3543301" y="184239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100</xdr:row>
      <xdr:rowOff>26947</xdr:rowOff>
    </xdr:from>
    <xdr:to>
      <xdr:col>10</xdr:col>
      <xdr:colOff>182339</xdr:colOff>
      <xdr:row>100</xdr:row>
      <xdr:rowOff>142534</xdr:rowOff>
    </xdr:to>
    <xdr:sp macro="" textlink="">
      <xdr:nvSpPr>
        <xdr:cNvPr id="39" name="Oval 38"/>
        <xdr:cNvSpPr/>
      </xdr:nvSpPr>
      <xdr:spPr>
        <a:xfrm>
          <a:off x="3781426" y="176672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103</xdr:row>
      <xdr:rowOff>21617</xdr:rowOff>
    </xdr:from>
    <xdr:to>
      <xdr:col>9</xdr:col>
      <xdr:colOff>182338</xdr:colOff>
      <xdr:row>103</xdr:row>
      <xdr:rowOff>126696</xdr:rowOff>
    </xdr:to>
    <xdr:sp macro="" textlink="">
      <xdr:nvSpPr>
        <xdr:cNvPr id="40" name="Oval 39"/>
        <xdr:cNvSpPr/>
      </xdr:nvSpPr>
      <xdr:spPr>
        <a:xfrm>
          <a:off x="3543300" y="182334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105835</xdr:colOff>
      <xdr:row>108</xdr:row>
      <xdr:rowOff>31750</xdr:rowOff>
    </xdr:from>
    <xdr:to>
      <xdr:col>9</xdr:col>
      <xdr:colOff>192923</xdr:colOff>
      <xdr:row>108</xdr:row>
      <xdr:rowOff>136829</xdr:rowOff>
    </xdr:to>
    <xdr:sp macro="" textlink="">
      <xdr:nvSpPr>
        <xdr:cNvPr id="41" name="Oval 40"/>
        <xdr:cNvSpPr/>
      </xdr:nvSpPr>
      <xdr:spPr>
        <a:xfrm>
          <a:off x="3553885" y="191960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16</xdr:col>
      <xdr:colOff>84666</xdr:colOff>
      <xdr:row>94</xdr:row>
      <xdr:rowOff>42332</xdr:rowOff>
    </xdr:from>
    <xdr:to>
      <xdr:col>16</xdr:col>
      <xdr:colOff>171754</xdr:colOff>
      <xdr:row>94</xdr:row>
      <xdr:rowOff>147411</xdr:rowOff>
    </xdr:to>
    <xdr:sp macro="" textlink="">
      <xdr:nvSpPr>
        <xdr:cNvPr id="42" name="Oval 41"/>
        <xdr:cNvSpPr/>
      </xdr:nvSpPr>
      <xdr:spPr>
        <a:xfrm>
          <a:off x="5199591" y="1653963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16</xdr:col>
      <xdr:colOff>95250</xdr:colOff>
      <xdr:row>105</xdr:row>
      <xdr:rowOff>21167</xdr:rowOff>
    </xdr:from>
    <xdr:to>
      <xdr:col>16</xdr:col>
      <xdr:colOff>182338</xdr:colOff>
      <xdr:row>105</xdr:row>
      <xdr:rowOff>126246</xdr:rowOff>
    </xdr:to>
    <xdr:sp macro="" textlink="">
      <xdr:nvSpPr>
        <xdr:cNvPr id="43" name="Oval 42"/>
        <xdr:cNvSpPr/>
      </xdr:nvSpPr>
      <xdr:spPr>
        <a:xfrm>
          <a:off x="5210175" y="186139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113</xdr:row>
      <xdr:rowOff>31750</xdr:rowOff>
    </xdr:from>
    <xdr:to>
      <xdr:col>9</xdr:col>
      <xdr:colOff>182338</xdr:colOff>
      <xdr:row>113</xdr:row>
      <xdr:rowOff>136829</xdr:rowOff>
    </xdr:to>
    <xdr:sp macro="" textlink="">
      <xdr:nvSpPr>
        <xdr:cNvPr id="44" name="Oval 43"/>
        <xdr:cNvSpPr/>
      </xdr:nvSpPr>
      <xdr:spPr>
        <a:xfrm>
          <a:off x="3543300" y="201485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95251</xdr:colOff>
      <xdr:row>112</xdr:row>
      <xdr:rowOff>21167</xdr:rowOff>
    </xdr:from>
    <xdr:to>
      <xdr:col>9</xdr:col>
      <xdr:colOff>182339</xdr:colOff>
      <xdr:row>112</xdr:row>
      <xdr:rowOff>126246</xdr:rowOff>
    </xdr:to>
    <xdr:sp macro="" textlink="">
      <xdr:nvSpPr>
        <xdr:cNvPr id="45" name="Oval 44"/>
        <xdr:cNvSpPr/>
      </xdr:nvSpPr>
      <xdr:spPr>
        <a:xfrm>
          <a:off x="3543301" y="199474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111</xdr:row>
      <xdr:rowOff>21166</xdr:rowOff>
    </xdr:from>
    <xdr:to>
      <xdr:col>9</xdr:col>
      <xdr:colOff>182338</xdr:colOff>
      <xdr:row>111</xdr:row>
      <xdr:rowOff>126245</xdr:rowOff>
    </xdr:to>
    <xdr:sp macro="" textlink="">
      <xdr:nvSpPr>
        <xdr:cNvPr id="46" name="Oval 45"/>
        <xdr:cNvSpPr/>
      </xdr:nvSpPr>
      <xdr:spPr>
        <a:xfrm>
          <a:off x="3543300" y="197569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116416</xdr:colOff>
      <xdr:row>109</xdr:row>
      <xdr:rowOff>42334</xdr:rowOff>
    </xdr:from>
    <xdr:to>
      <xdr:col>9</xdr:col>
      <xdr:colOff>203504</xdr:colOff>
      <xdr:row>109</xdr:row>
      <xdr:rowOff>147413</xdr:rowOff>
    </xdr:to>
    <xdr:sp macro="" textlink="">
      <xdr:nvSpPr>
        <xdr:cNvPr id="47" name="Oval 46"/>
        <xdr:cNvSpPr/>
      </xdr:nvSpPr>
      <xdr:spPr>
        <a:xfrm>
          <a:off x="3564466" y="193971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95249</xdr:colOff>
      <xdr:row>112</xdr:row>
      <xdr:rowOff>21167</xdr:rowOff>
    </xdr:from>
    <xdr:to>
      <xdr:col>10</xdr:col>
      <xdr:colOff>182337</xdr:colOff>
      <xdr:row>112</xdr:row>
      <xdr:rowOff>126246</xdr:rowOff>
    </xdr:to>
    <xdr:sp macro="" textlink="">
      <xdr:nvSpPr>
        <xdr:cNvPr id="48" name="Oval 47"/>
        <xdr:cNvSpPr/>
      </xdr:nvSpPr>
      <xdr:spPr>
        <a:xfrm>
          <a:off x="3781424" y="199474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113</xdr:row>
      <xdr:rowOff>42334</xdr:rowOff>
    </xdr:from>
    <xdr:to>
      <xdr:col>10</xdr:col>
      <xdr:colOff>182338</xdr:colOff>
      <xdr:row>113</xdr:row>
      <xdr:rowOff>147413</xdr:rowOff>
    </xdr:to>
    <xdr:sp macro="" textlink="">
      <xdr:nvSpPr>
        <xdr:cNvPr id="49" name="Oval 48"/>
        <xdr:cNvSpPr/>
      </xdr:nvSpPr>
      <xdr:spPr>
        <a:xfrm>
          <a:off x="3781425" y="201591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114</xdr:row>
      <xdr:rowOff>21166</xdr:rowOff>
    </xdr:from>
    <xdr:to>
      <xdr:col>9</xdr:col>
      <xdr:colOff>192922</xdr:colOff>
      <xdr:row>114</xdr:row>
      <xdr:rowOff>126245</xdr:rowOff>
    </xdr:to>
    <xdr:sp macro="" textlink="">
      <xdr:nvSpPr>
        <xdr:cNvPr id="50" name="Oval 49"/>
        <xdr:cNvSpPr/>
      </xdr:nvSpPr>
      <xdr:spPr>
        <a:xfrm>
          <a:off x="3553884" y="203284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25</xdr:col>
      <xdr:colOff>19048</xdr:colOff>
      <xdr:row>42</xdr:row>
      <xdr:rowOff>0</xdr:rowOff>
    </xdr:from>
    <xdr:to>
      <xdr:col>31</xdr:col>
      <xdr:colOff>62863</xdr:colOff>
      <xdr:row>42</xdr:row>
      <xdr:rowOff>0</xdr:rowOff>
    </xdr:to>
    <xdr:cxnSp macro="">
      <xdr:nvCxnSpPr>
        <xdr:cNvPr id="51" name="Straight Connector 50"/>
        <xdr:cNvCxnSpPr/>
      </xdr:nvCxnSpPr>
      <xdr:spPr>
        <a:xfrm>
          <a:off x="7277098" y="6686550"/>
          <a:ext cx="1472565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116417</xdr:colOff>
      <xdr:row>99</xdr:row>
      <xdr:rowOff>32202</xdr:rowOff>
    </xdr:from>
    <xdr:to>
      <xdr:col>11</xdr:col>
      <xdr:colOff>203505</xdr:colOff>
      <xdr:row>99</xdr:row>
      <xdr:rowOff>137281</xdr:rowOff>
    </xdr:to>
    <xdr:sp macro="" textlink="">
      <xdr:nvSpPr>
        <xdr:cNvPr id="52" name="Oval 51"/>
        <xdr:cNvSpPr/>
      </xdr:nvSpPr>
      <xdr:spPr>
        <a:xfrm>
          <a:off x="4040717" y="1748200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107040</xdr:colOff>
      <xdr:row>100</xdr:row>
      <xdr:rowOff>25850</xdr:rowOff>
    </xdr:from>
    <xdr:to>
      <xdr:col>10</xdr:col>
      <xdr:colOff>179014</xdr:colOff>
      <xdr:row>100</xdr:row>
      <xdr:rowOff>130929</xdr:rowOff>
    </xdr:to>
    <xdr:sp macro="" textlink="">
      <xdr:nvSpPr>
        <xdr:cNvPr id="53" name="Oval 52"/>
        <xdr:cNvSpPr/>
      </xdr:nvSpPr>
      <xdr:spPr>
        <a:xfrm>
          <a:off x="3793215" y="1766615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102</xdr:row>
      <xdr:rowOff>16364</xdr:rowOff>
    </xdr:from>
    <xdr:to>
      <xdr:col>10</xdr:col>
      <xdr:colOff>192922</xdr:colOff>
      <xdr:row>102</xdr:row>
      <xdr:rowOff>131951</xdr:rowOff>
    </xdr:to>
    <xdr:sp macro="" textlink="">
      <xdr:nvSpPr>
        <xdr:cNvPr id="54" name="Oval 53"/>
        <xdr:cNvSpPr/>
      </xdr:nvSpPr>
      <xdr:spPr>
        <a:xfrm>
          <a:off x="3792009" y="1803766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101</xdr:row>
      <xdr:rowOff>16363</xdr:rowOff>
    </xdr:from>
    <xdr:to>
      <xdr:col>10</xdr:col>
      <xdr:colOff>192922</xdr:colOff>
      <xdr:row>101</xdr:row>
      <xdr:rowOff>131950</xdr:rowOff>
    </xdr:to>
    <xdr:sp macro="" textlink="">
      <xdr:nvSpPr>
        <xdr:cNvPr id="55" name="Oval 54"/>
        <xdr:cNvSpPr/>
      </xdr:nvSpPr>
      <xdr:spPr>
        <a:xfrm>
          <a:off x="3792009" y="1784716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105833</xdr:colOff>
      <xdr:row>98</xdr:row>
      <xdr:rowOff>42784</xdr:rowOff>
    </xdr:from>
    <xdr:to>
      <xdr:col>11</xdr:col>
      <xdr:colOff>192921</xdr:colOff>
      <xdr:row>98</xdr:row>
      <xdr:rowOff>147863</xdr:rowOff>
    </xdr:to>
    <xdr:sp macro="" textlink="">
      <xdr:nvSpPr>
        <xdr:cNvPr id="56" name="Oval 55"/>
        <xdr:cNvSpPr/>
      </xdr:nvSpPr>
      <xdr:spPr>
        <a:xfrm>
          <a:off x="4030133" y="1730208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99</xdr:row>
      <xdr:rowOff>32200</xdr:rowOff>
    </xdr:from>
    <xdr:to>
      <xdr:col>10</xdr:col>
      <xdr:colOff>182338</xdr:colOff>
      <xdr:row>99</xdr:row>
      <xdr:rowOff>137279</xdr:rowOff>
    </xdr:to>
    <xdr:sp macro="" textlink="">
      <xdr:nvSpPr>
        <xdr:cNvPr id="57" name="Oval 56"/>
        <xdr:cNvSpPr/>
      </xdr:nvSpPr>
      <xdr:spPr>
        <a:xfrm>
          <a:off x="3781425" y="174820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116416</xdr:colOff>
      <xdr:row>100</xdr:row>
      <xdr:rowOff>26947</xdr:rowOff>
    </xdr:from>
    <xdr:to>
      <xdr:col>11</xdr:col>
      <xdr:colOff>203504</xdr:colOff>
      <xdr:row>100</xdr:row>
      <xdr:rowOff>142534</xdr:rowOff>
    </xdr:to>
    <xdr:sp macro="" textlink="">
      <xdr:nvSpPr>
        <xdr:cNvPr id="58" name="Oval 57"/>
        <xdr:cNvSpPr/>
      </xdr:nvSpPr>
      <xdr:spPr>
        <a:xfrm>
          <a:off x="4040716" y="176672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98</xdr:row>
      <xdr:rowOff>42783</xdr:rowOff>
    </xdr:from>
    <xdr:to>
      <xdr:col>10</xdr:col>
      <xdr:colOff>182338</xdr:colOff>
      <xdr:row>98</xdr:row>
      <xdr:rowOff>147862</xdr:rowOff>
    </xdr:to>
    <xdr:sp macro="" textlink="">
      <xdr:nvSpPr>
        <xdr:cNvPr id="59" name="Oval 58"/>
        <xdr:cNvSpPr/>
      </xdr:nvSpPr>
      <xdr:spPr>
        <a:xfrm>
          <a:off x="3781425" y="1730208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116417</xdr:colOff>
      <xdr:row>109</xdr:row>
      <xdr:rowOff>21617</xdr:rowOff>
    </xdr:from>
    <xdr:to>
      <xdr:col>11</xdr:col>
      <xdr:colOff>203505</xdr:colOff>
      <xdr:row>109</xdr:row>
      <xdr:rowOff>126696</xdr:rowOff>
    </xdr:to>
    <xdr:sp macro="" textlink="">
      <xdr:nvSpPr>
        <xdr:cNvPr id="60" name="Oval 59"/>
        <xdr:cNvSpPr/>
      </xdr:nvSpPr>
      <xdr:spPr>
        <a:xfrm>
          <a:off x="4040717" y="193764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109</xdr:row>
      <xdr:rowOff>32201</xdr:rowOff>
    </xdr:from>
    <xdr:to>
      <xdr:col>10</xdr:col>
      <xdr:colOff>182339</xdr:colOff>
      <xdr:row>109</xdr:row>
      <xdr:rowOff>137280</xdr:rowOff>
    </xdr:to>
    <xdr:sp macro="" textlink="">
      <xdr:nvSpPr>
        <xdr:cNvPr id="61" name="Oval 60"/>
        <xdr:cNvSpPr/>
      </xdr:nvSpPr>
      <xdr:spPr>
        <a:xfrm>
          <a:off x="3781426" y="1938700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103</xdr:row>
      <xdr:rowOff>26948</xdr:rowOff>
    </xdr:from>
    <xdr:to>
      <xdr:col>10</xdr:col>
      <xdr:colOff>192922</xdr:colOff>
      <xdr:row>103</xdr:row>
      <xdr:rowOff>142535</xdr:rowOff>
    </xdr:to>
    <xdr:sp macro="" textlink="">
      <xdr:nvSpPr>
        <xdr:cNvPr id="62" name="Oval 61"/>
        <xdr:cNvSpPr/>
      </xdr:nvSpPr>
      <xdr:spPr>
        <a:xfrm>
          <a:off x="3792009" y="1823874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108</xdr:row>
      <xdr:rowOff>21617</xdr:rowOff>
    </xdr:from>
    <xdr:to>
      <xdr:col>10</xdr:col>
      <xdr:colOff>182339</xdr:colOff>
      <xdr:row>108</xdr:row>
      <xdr:rowOff>126696</xdr:rowOff>
    </xdr:to>
    <xdr:sp macro="" textlink="">
      <xdr:nvSpPr>
        <xdr:cNvPr id="63" name="Oval 62"/>
        <xdr:cNvSpPr/>
      </xdr:nvSpPr>
      <xdr:spPr>
        <a:xfrm>
          <a:off x="3781426" y="191859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95251</xdr:colOff>
      <xdr:row>104</xdr:row>
      <xdr:rowOff>26947</xdr:rowOff>
    </xdr:from>
    <xdr:to>
      <xdr:col>11</xdr:col>
      <xdr:colOff>182339</xdr:colOff>
      <xdr:row>104</xdr:row>
      <xdr:rowOff>142534</xdr:rowOff>
    </xdr:to>
    <xdr:sp macro="" textlink="">
      <xdr:nvSpPr>
        <xdr:cNvPr id="64" name="Oval 63"/>
        <xdr:cNvSpPr/>
      </xdr:nvSpPr>
      <xdr:spPr>
        <a:xfrm>
          <a:off x="4019551" y="184292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107</xdr:row>
      <xdr:rowOff>21617</xdr:rowOff>
    </xdr:from>
    <xdr:to>
      <xdr:col>10</xdr:col>
      <xdr:colOff>182338</xdr:colOff>
      <xdr:row>107</xdr:row>
      <xdr:rowOff>126696</xdr:rowOff>
    </xdr:to>
    <xdr:sp macro="" textlink="">
      <xdr:nvSpPr>
        <xdr:cNvPr id="65" name="Oval 64"/>
        <xdr:cNvSpPr/>
      </xdr:nvSpPr>
      <xdr:spPr>
        <a:xfrm>
          <a:off x="3781425" y="189954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105835</xdr:colOff>
      <xdr:row>112</xdr:row>
      <xdr:rowOff>31750</xdr:rowOff>
    </xdr:from>
    <xdr:to>
      <xdr:col>10</xdr:col>
      <xdr:colOff>192923</xdr:colOff>
      <xdr:row>112</xdr:row>
      <xdr:rowOff>136829</xdr:rowOff>
    </xdr:to>
    <xdr:sp macro="" textlink="">
      <xdr:nvSpPr>
        <xdr:cNvPr id="66" name="Oval 65"/>
        <xdr:cNvSpPr/>
      </xdr:nvSpPr>
      <xdr:spPr>
        <a:xfrm>
          <a:off x="3792010" y="199580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84666</xdr:colOff>
      <xdr:row>98</xdr:row>
      <xdr:rowOff>42332</xdr:rowOff>
    </xdr:from>
    <xdr:to>
      <xdr:col>17</xdr:col>
      <xdr:colOff>171754</xdr:colOff>
      <xdr:row>98</xdr:row>
      <xdr:rowOff>147411</xdr:rowOff>
    </xdr:to>
    <xdr:sp macro="" textlink="">
      <xdr:nvSpPr>
        <xdr:cNvPr id="67" name="Oval 66"/>
        <xdr:cNvSpPr/>
      </xdr:nvSpPr>
      <xdr:spPr>
        <a:xfrm>
          <a:off x="5437716" y="1730163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95250</xdr:colOff>
      <xdr:row>109</xdr:row>
      <xdr:rowOff>21167</xdr:rowOff>
    </xdr:from>
    <xdr:to>
      <xdr:col>17</xdr:col>
      <xdr:colOff>182338</xdr:colOff>
      <xdr:row>109</xdr:row>
      <xdr:rowOff>126246</xdr:rowOff>
    </xdr:to>
    <xdr:sp macro="" textlink="">
      <xdr:nvSpPr>
        <xdr:cNvPr id="68" name="Oval 67"/>
        <xdr:cNvSpPr/>
      </xdr:nvSpPr>
      <xdr:spPr>
        <a:xfrm>
          <a:off x="5448300" y="193759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117</xdr:row>
      <xdr:rowOff>31750</xdr:rowOff>
    </xdr:from>
    <xdr:to>
      <xdr:col>10</xdr:col>
      <xdr:colOff>182338</xdr:colOff>
      <xdr:row>117</xdr:row>
      <xdr:rowOff>136829</xdr:rowOff>
    </xdr:to>
    <xdr:sp macro="" textlink="">
      <xdr:nvSpPr>
        <xdr:cNvPr id="69" name="Oval 68"/>
        <xdr:cNvSpPr/>
      </xdr:nvSpPr>
      <xdr:spPr>
        <a:xfrm>
          <a:off x="3781425" y="209105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116</xdr:row>
      <xdr:rowOff>21167</xdr:rowOff>
    </xdr:from>
    <xdr:to>
      <xdr:col>10</xdr:col>
      <xdr:colOff>182339</xdr:colOff>
      <xdr:row>116</xdr:row>
      <xdr:rowOff>126246</xdr:rowOff>
    </xdr:to>
    <xdr:sp macro="" textlink="">
      <xdr:nvSpPr>
        <xdr:cNvPr id="70" name="Oval 69"/>
        <xdr:cNvSpPr/>
      </xdr:nvSpPr>
      <xdr:spPr>
        <a:xfrm>
          <a:off x="3781426" y="207094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115</xdr:row>
      <xdr:rowOff>21166</xdr:rowOff>
    </xdr:from>
    <xdr:to>
      <xdr:col>10</xdr:col>
      <xdr:colOff>182338</xdr:colOff>
      <xdr:row>115</xdr:row>
      <xdr:rowOff>126245</xdr:rowOff>
    </xdr:to>
    <xdr:sp macro="" textlink="">
      <xdr:nvSpPr>
        <xdr:cNvPr id="71" name="Oval 70"/>
        <xdr:cNvSpPr/>
      </xdr:nvSpPr>
      <xdr:spPr>
        <a:xfrm>
          <a:off x="3781425" y="205189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116416</xdr:colOff>
      <xdr:row>113</xdr:row>
      <xdr:rowOff>42334</xdr:rowOff>
    </xdr:from>
    <xdr:to>
      <xdr:col>10</xdr:col>
      <xdr:colOff>203504</xdr:colOff>
      <xdr:row>113</xdr:row>
      <xdr:rowOff>147413</xdr:rowOff>
    </xdr:to>
    <xdr:sp macro="" textlink="">
      <xdr:nvSpPr>
        <xdr:cNvPr id="72" name="Oval 71"/>
        <xdr:cNvSpPr/>
      </xdr:nvSpPr>
      <xdr:spPr>
        <a:xfrm>
          <a:off x="3802591" y="201591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95249</xdr:colOff>
      <xdr:row>116</xdr:row>
      <xdr:rowOff>21167</xdr:rowOff>
    </xdr:from>
    <xdr:to>
      <xdr:col>11</xdr:col>
      <xdr:colOff>182337</xdr:colOff>
      <xdr:row>116</xdr:row>
      <xdr:rowOff>126246</xdr:rowOff>
    </xdr:to>
    <xdr:sp macro="" textlink="">
      <xdr:nvSpPr>
        <xdr:cNvPr id="73" name="Oval 72"/>
        <xdr:cNvSpPr/>
      </xdr:nvSpPr>
      <xdr:spPr>
        <a:xfrm>
          <a:off x="4019549" y="207094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95250</xdr:colOff>
      <xdr:row>117</xdr:row>
      <xdr:rowOff>42334</xdr:rowOff>
    </xdr:from>
    <xdr:to>
      <xdr:col>11</xdr:col>
      <xdr:colOff>182338</xdr:colOff>
      <xdr:row>117</xdr:row>
      <xdr:rowOff>147413</xdr:rowOff>
    </xdr:to>
    <xdr:sp macro="" textlink="">
      <xdr:nvSpPr>
        <xdr:cNvPr id="74" name="Oval 73"/>
        <xdr:cNvSpPr/>
      </xdr:nvSpPr>
      <xdr:spPr>
        <a:xfrm>
          <a:off x="4019550" y="209211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118</xdr:row>
      <xdr:rowOff>21166</xdr:rowOff>
    </xdr:from>
    <xdr:to>
      <xdr:col>10</xdr:col>
      <xdr:colOff>192922</xdr:colOff>
      <xdr:row>118</xdr:row>
      <xdr:rowOff>126245</xdr:rowOff>
    </xdr:to>
    <xdr:sp macro="" textlink="">
      <xdr:nvSpPr>
        <xdr:cNvPr id="75" name="Oval 74"/>
        <xdr:cNvSpPr/>
      </xdr:nvSpPr>
      <xdr:spPr>
        <a:xfrm>
          <a:off x="3792009" y="210904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116417</xdr:colOff>
      <xdr:row>100</xdr:row>
      <xdr:rowOff>32202</xdr:rowOff>
    </xdr:from>
    <xdr:to>
      <xdr:col>11</xdr:col>
      <xdr:colOff>203505</xdr:colOff>
      <xdr:row>100</xdr:row>
      <xdr:rowOff>137281</xdr:rowOff>
    </xdr:to>
    <xdr:sp macro="" textlink="">
      <xdr:nvSpPr>
        <xdr:cNvPr id="76" name="Oval 75"/>
        <xdr:cNvSpPr/>
      </xdr:nvSpPr>
      <xdr:spPr>
        <a:xfrm>
          <a:off x="4040717" y="1767250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107040</xdr:colOff>
      <xdr:row>101</xdr:row>
      <xdr:rowOff>25850</xdr:rowOff>
    </xdr:from>
    <xdr:to>
      <xdr:col>10</xdr:col>
      <xdr:colOff>179014</xdr:colOff>
      <xdr:row>101</xdr:row>
      <xdr:rowOff>130929</xdr:rowOff>
    </xdr:to>
    <xdr:sp macro="" textlink="">
      <xdr:nvSpPr>
        <xdr:cNvPr id="77" name="Oval 76"/>
        <xdr:cNvSpPr/>
      </xdr:nvSpPr>
      <xdr:spPr>
        <a:xfrm>
          <a:off x="3793215" y="1785665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103</xdr:row>
      <xdr:rowOff>16364</xdr:rowOff>
    </xdr:from>
    <xdr:to>
      <xdr:col>10</xdr:col>
      <xdr:colOff>192922</xdr:colOff>
      <xdr:row>103</xdr:row>
      <xdr:rowOff>131951</xdr:rowOff>
    </xdr:to>
    <xdr:sp macro="" textlink="">
      <xdr:nvSpPr>
        <xdr:cNvPr id="78" name="Oval 77"/>
        <xdr:cNvSpPr/>
      </xdr:nvSpPr>
      <xdr:spPr>
        <a:xfrm>
          <a:off x="3792009" y="1822816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102</xdr:row>
      <xdr:rowOff>16363</xdr:rowOff>
    </xdr:from>
    <xdr:to>
      <xdr:col>10</xdr:col>
      <xdr:colOff>192922</xdr:colOff>
      <xdr:row>102</xdr:row>
      <xdr:rowOff>131950</xdr:rowOff>
    </xdr:to>
    <xdr:sp macro="" textlink="">
      <xdr:nvSpPr>
        <xdr:cNvPr id="79" name="Oval 78"/>
        <xdr:cNvSpPr/>
      </xdr:nvSpPr>
      <xdr:spPr>
        <a:xfrm>
          <a:off x="3792009" y="1803766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105833</xdr:colOff>
      <xdr:row>99</xdr:row>
      <xdr:rowOff>42784</xdr:rowOff>
    </xdr:from>
    <xdr:to>
      <xdr:col>11</xdr:col>
      <xdr:colOff>192921</xdr:colOff>
      <xdr:row>99</xdr:row>
      <xdr:rowOff>147863</xdr:rowOff>
    </xdr:to>
    <xdr:sp macro="" textlink="">
      <xdr:nvSpPr>
        <xdr:cNvPr id="80" name="Oval 79"/>
        <xdr:cNvSpPr/>
      </xdr:nvSpPr>
      <xdr:spPr>
        <a:xfrm>
          <a:off x="4030133" y="1749258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100</xdr:row>
      <xdr:rowOff>32200</xdr:rowOff>
    </xdr:from>
    <xdr:to>
      <xdr:col>10</xdr:col>
      <xdr:colOff>182338</xdr:colOff>
      <xdr:row>100</xdr:row>
      <xdr:rowOff>137279</xdr:rowOff>
    </xdr:to>
    <xdr:sp macro="" textlink="">
      <xdr:nvSpPr>
        <xdr:cNvPr id="81" name="Oval 80"/>
        <xdr:cNvSpPr/>
      </xdr:nvSpPr>
      <xdr:spPr>
        <a:xfrm>
          <a:off x="3781425" y="176725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116416</xdr:colOff>
      <xdr:row>101</xdr:row>
      <xdr:rowOff>26947</xdr:rowOff>
    </xdr:from>
    <xdr:to>
      <xdr:col>11</xdr:col>
      <xdr:colOff>203504</xdr:colOff>
      <xdr:row>101</xdr:row>
      <xdr:rowOff>142534</xdr:rowOff>
    </xdr:to>
    <xdr:sp macro="" textlink="">
      <xdr:nvSpPr>
        <xdr:cNvPr id="82" name="Oval 81"/>
        <xdr:cNvSpPr/>
      </xdr:nvSpPr>
      <xdr:spPr>
        <a:xfrm>
          <a:off x="4040716" y="178577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99</xdr:row>
      <xdr:rowOff>42783</xdr:rowOff>
    </xdr:from>
    <xdr:to>
      <xdr:col>10</xdr:col>
      <xdr:colOff>182338</xdr:colOff>
      <xdr:row>99</xdr:row>
      <xdr:rowOff>147862</xdr:rowOff>
    </xdr:to>
    <xdr:sp macro="" textlink="">
      <xdr:nvSpPr>
        <xdr:cNvPr id="83" name="Oval 82"/>
        <xdr:cNvSpPr/>
      </xdr:nvSpPr>
      <xdr:spPr>
        <a:xfrm>
          <a:off x="3781425" y="1749258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116417</xdr:colOff>
      <xdr:row>110</xdr:row>
      <xdr:rowOff>21617</xdr:rowOff>
    </xdr:from>
    <xdr:to>
      <xdr:col>11</xdr:col>
      <xdr:colOff>203505</xdr:colOff>
      <xdr:row>110</xdr:row>
      <xdr:rowOff>126696</xdr:rowOff>
    </xdr:to>
    <xdr:sp macro="" textlink="">
      <xdr:nvSpPr>
        <xdr:cNvPr id="84" name="Oval 83"/>
        <xdr:cNvSpPr/>
      </xdr:nvSpPr>
      <xdr:spPr>
        <a:xfrm>
          <a:off x="4040717" y="195669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110</xdr:row>
      <xdr:rowOff>32201</xdr:rowOff>
    </xdr:from>
    <xdr:to>
      <xdr:col>10</xdr:col>
      <xdr:colOff>182339</xdr:colOff>
      <xdr:row>110</xdr:row>
      <xdr:rowOff>137280</xdr:rowOff>
    </xdr:to>
    <xdr:sp macro="" textlink="">
      <xdr:nvSpPr>
        <xdr:cNvPr id="85" name="Oval 84"/>
        <xdr:cNvSpPr/>
      </xdr:nvSpPr>
      <xdr:spPr>
        <a:xfrm>
          <a:off x="3781426" y="1957750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104</xdr:row>
      <xdr:rowOff>26948</xdr:rowOff>
    </xdr:from>
    <xdr:to>
      <xdr:col>10</xdr:col>
      <xdr:colOff>192922</xdr:colOff>
      <xdr:row>104</xdr:row>
      <xdr:rowOff>142535</xdr:rowOff>
    </xdr:to>
    <xdr:sp macro="" textlink="">
      <xdr:nvSpPr>
        <xdr:cNvPr id="86" name="Oval 85"/>
        <xdr:cNvSpPr/>
      </xdr:nvSpPr>
      <xdr:spPr>
        <a:xfrm>
          <a:off x="3792009" y="1842924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109</xdr:row>
      <xdr:rowOff>21617</xdr:rowOff>
    </xdr:from>
    <xdr:to>
      <xdr:col>10</xdr:col>
      <xdr:colOff>182339</xdr:colOff>
      <xdr:row>109</xdr:row>
      <xdr:rowOff>126696</xdr:rowOff>
    </xdr:to>
    <xdr:sp macro="" textlink="">
      <xdr:nvSpPr>
        <xdr:cNvPr id="87" name="Oval 86"/>
        <xdr:cNvSpPr/>
      </xdr:nvSpPr>
      <xdr:spPr>
        <a:xfrm>
          <a:off x="3781426" y="193764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95251</xdr:colOff>
      <xdr:row>105</xdr:row>
      <xdr:rowOff>26947</xdr:rowOff>
    </xdr:from>
    <xdr:to>
      <xdr:col>11</xdr:col>
      <xdr:colOff>182339</xdr:colOff>
      <xdr:row>105</xdr:row>
      <xdr:rowOff>142534</xdr:rowOff>
    </xdr:to>
    <xdr:sp macro="" textlink="">
      <xdr:nvSpPr>
        <xdr:cNvPr id="88" name="Oval 87"/>
        <xdr:cNvSpPr/>
      </xdr:nvSpPr>
      <xdr:spPr>
        <a:xfrm>
          <a:off x="4019551" y="186197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108</xdr:row>
      <xdr:rowOff>21617</xdr:rowOff>
    </xdr:from>
    <xdr:to>
      <xdr:col>10</xdr:col>
      <xdr:colOff>182338</xdr:colOff>
      <xdr:row>108</xdr:row>
      <xdr:rowOff>126696</xdr:rowOff>
    </xdr:to>
    <xdr:sp macro="" textlink="">
      <xdr:nvSpPr>
        <xdr:cNvPr id="89" name="Oval 88"/>
        <xdr:cNvSpPr/>
      </xdr:nvSpPr>
      <xdr:spPr>
        <a:xfrm>
          <a:off x="3781425" y="191859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105835</xdr:colOff>
      <xdr:row>113</xdr:row>
      <xdr:rowOff>31750</xdr:rowOff>
    </xdr:from>
    <xdr:to>
      <xdr:col>10</xdr:col>
      <xdr:colOff>192923</xdr:colOff>
      <xdr:row>113</xdr:row>
      <xdr:rowOff>136829</xdr:rowOff>
    </xdr:to>
    <xdr:sp macro="" textlink="">
      <xdr:nvSpPr>
        <xdr:cNvPr id="90" name="Oval 89"/>
        <xdr:cNvSpPr/>
      </xdr:nvSpPr>
      <xdr:spPr>
        <a:xfrm>
          <a:off x="3792010" y="201485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84666</xdr:colOff>
      <xdr:row>99</xdr:row>
      <xdr:rowOff>42332</xdr:rowOff>
    </xdr:from>
    <xdr:to>
      <xdr:col>17</xdr:col>
      <xdr:colOff>171754</xdr:colOff>
      <xdr:row>99</xdr:row>
      <xdr:rowOff>147411</xdr:rowOff>
    </xdr:to>
    <xdr:sp macro="" textlink="">
      <xdr:nvSpPr>
        <xdr:cNvPr id="91" name="Oval 90"/>
        <xdr:cNvSpPr/>
      </xdr:nvSpPr>
      <xdr:spPr>
        <a:xfrm>
          <a:off x="5437716" y="1749213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95250</xdr:colOff>
      <xdr:row>110</xdr:row>
      <xdr:rowOff>21167</xdr:rowOff>
    </xdr:from>
    <xdr:to>
      <xdr:col>17</xdr:col>
      <xdr:colOff>182338</xdr:colOff>
      <xdr:row>110</xdr:row>
      <xdr:rowOff>126246</xdr:rowOff>
    </xdr:to>
    <xdr:sp macro="" textlink="">
      <xdr:nvSpPr>
        <xdr:cNvPr id="92" name="Oval 91"/>
        <xdr:cNvSpPr/>
      </xdr:nvSpPr>
      <xdr:spPr>
        <a:xfrm>
          <a:off x="5448300" y="195664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118</xdr:row>
      <xdr:rowOff>31750</xdr:rowOff>
    </xdr:from>
    <xdr:to>
      <xdr:col>10</xdr:col>
      <xdr:colOff>182338</xdr:colOff>
      <xdr:row>118</xdr:row>
      <xdr:rowOff>136829</xdr:rowOff>
    </xdr:to>
    <xdr:sp macro="" textlink="">
      <xdr:nvSpPr>
        <xdr:cNvPr id="93" name="Oval 92"/>
        <xdr:cNvSpPr/>
      </xdr:nvSpPr>
      <xdr:spPr>
        <a:xfrm>
          <a:off x="3781425" y="211010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117</xdr:row>
      <xdr:rowOff>21167</xdr:rowOff>
    </xdr:from>
    <xdr:to>
      <xdr:col>10</xdr:col>
      <xdr:colOff>182339</xdr:colOff>
      <xdr:row>117</xdr:row>
      <xdr:rowOff>126246</xdr:rowOff>
    </xdr:to>
    <xdr:sp macro="" textlink="">
      <xdr:nvSpPr>
        <xdr:cNvPr id="94" name="Oval 93"/>
        <xdr:cNvSpPr/>
      </xdr:nvSpPr>
      <xdr:spPr>
        <a:xfrm>
          <a:off x="3781426" y="208999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116</xdr:row>
      <xdr:rowOff>21166</xdr:rowOff>
    </xdr:from>
    <xdr:to>
      <xdr:col>10</xdr:col>
      <xdr:colOff>182338</xdr:colOff>
      <xdr:row>116</xdr:row>
      <xdr:rowOff>126245</xdr:rowOff>
    </xdr:to>
    <xdr:sp macro="" textlink="">
      <xdr:nvSpPr>
        <xdr:cNvPr id="95" name="Oval 94"/>
        <xdr:cNvSpPr/>
      </xdr:nvSpPr>
      <xdr:spPr>
        <a:xfrm>
          <a:off x="3781425" y="207094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116416</xdr:colOff>
      <xdr:row>114</xdr:row>
      <xdr:rowOff>42334</xdr:rowOff>
    </xdr:from>
    <xdr:to>
      <xdr:col>10</xdr:col>
      <xdr:colOff>203504</xdr:colOff>
      <xdr:row>114</xdr:row>
      <xdr:rowOff>147413</xdr:rowOff>
    </xdr:to>
    <xdr:sp macro="" textlink="">
      <xdr:nvSpPr>
        <xdr:cNvPr id="96" name="Oval 95"/>
        <xdr:cNvSpPr/>
      </xdr:nvSpPr>
      <xdr:spPr>
        <a:xfrm>
          <a:off x="3802591" y="203496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95249</xdr:colOff>
      <xdr:row>117</xdr:row>
      <xdr:rowOff>21167</xdr:rowOff>
    </xdr:from>
    <xdr:to>
      <xdr:col>11</xdr:col>
      <xdr:colOff>182337</xdr:colOff>
      <xdr:row>117</xdr:row>
      <xdr:rowOff>126246</xdr:rowOff>
    </xdr:to>
    <xdr:sp macro="" textlink="">
      <xdr:nvSpPr>
        <xdr:cNvPr id="97" name="Oval 96"/>
        <xdr:cNvSpPr/>
      </xdr:nvSpPr>
      <xdr:spPr>
        <a:xfrm>
          <a:off x="4019549" y="208999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95250</xdr:colOff>
      <xdr:row>118</xdr:row>
      <xdr:rowOff>42334</xdr:rowOff>
    </xdr:from>
    <xdr:to>
      <xdr:col>11</xdr:col>
      <xdr:colOff>182338</xdr:colOff>
      <xdr:row>118</xdr:row>
      <xdr:rowOff>147413</xdr:rowOff>
    </xdr:to>
    <xdr:sp macro="" textlink="">
      <xdr:nvSpPr>
        <xdr:cNvPr id="98" name="Oval 97"/>
        <xdr:cNvSpPr/>
      </xdr:nvSpPr>
      <xdr:spPr>
        <a:xfrm>
          <a:off x="4019550" y="211116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119</xdr:row>
      <xdr:rowOff>21166</xdr:rowOff>
    </xdr:from>
    <xdr:to>
      <xdr:col>10</xdr:col>
      <xdr:colOff>192922</xdr:colOff>
      <xdr:row>119</xdr:row>
      <xdr:rowOff>126245</xdr:rowOff>
    </xdr:to>
    <xdr:sp macro="" textlink="">
      <xdr:nvSpPr>
        <xdr:cNvPr id="99" name="Oval 98"/>
        <xdr:cNvSpPr/>
      </xdr:nvSpPr>
      <xdr:spPr>
        <a:xfrm>
          <a:off x="3792009" y="212809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116417</xdr:colOff>
      <xdr:row>102</xdr:row>
      <xdr:rowOff>32202</xdr:rowOff>
    </xdr:from>
    <xdr:to>
      <xdr:col>11</xdr:col>
      <xdr:colOff>203505</xdr:colOff>
      <xdr:row>102</xdr:row>
      <xdr:rowOff>137281</xdr:rowOff>
    </xdr:to>
    <xdr:sp macro="" textlink="">
      <xdr:nvSpPr>
        <xdr:cNvPr id="100" name="Oval 99"/>
        <xdr:cNvSpPr/>
      </xdr:nvSpPr>
      <xdr:spPr>
        <a:xfrm>
          <a:off x="4040717" y="1805350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107040</xdr:colOff>
      <xdr:row>103</xdr:row>
      <xdr:rowOff>25850</xdr:rowOff>
    </xdr:from>
    <xdr:to>
      <xdr:col>10</xdr:col>
      <xdr:colOff>179014</xdr:colOff>
      <xdr:row>103</xdr:row>
      <xdr:rowOff>130929</xdr:rowOff>
    </xdr:to>
    <xdr:sp macro="" textlink="">
      <xdr:nvSpPr>
        <xdr:cNvPr id="101" name="Oval 100"/>
        <xdr:cNvSpPr/>
      </xdr:nvSpPr>
      <xdr:spPr>
        <a:xfrm>
          <a:off x="3793215" y="1823765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105</xdr:row>
      <xdr:rowOff>16364</xdr:rowOff>
    </xdr:from>
    <xdr:to>
      <xdr:col>10</xdr:col>
      <xdr:colOff>192922</xdr:colOff>
      <xdr:row>105</xdr:row>
      <xdr:rowOff>131951</xdr:rowOff>
    </xdr:to>
    <xdr:sp macro="" textlink="">
      <xdr:nvSpPr>
        <xdr:cNvPr id="102" name="Oval 101"/>
        <xdr:cNvSpPr/>
      </xdr:nvSpPr>
      <xdr:spPr>
        <a:xfrm>
          <a:off x="3792009" y="1860916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104</xdr:row>
      <xdr:rowOff>16363</xdr:rowOff>
    </xdr:from>
    <xdr:to>
      <xdr:col>10</xdr:col>
      <xdr:colOff>192922</xdr:colOff>
      <xdr:row>104</xdr:row>
      <xdr:rowOff>131950</xdr:rowOff>
    </xdr:to>
    <xdr:sp macro="" textlink="">
      <xdr:nvSpPr>
        <xdr:cNvPr id="103" name="Oval 102"/>
        <xdr:cNvSpPr/>
      </xdr:nvSpPr>
      <xdr:spPr>
        <a:xfrm>
          <a:off x="3792009" y="1841866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105833</xdr:colOff>
      <xdr:row>101</xdr:row>
      <xdr:rowOff>42784</xdr:rowOff>
    </xdr:from>
    <xdr:to>
      <xdr:col>11</xdr:col>
      <xdr:colOff>192921</xdr:colOff>
      <xdr:row>101</xdr:row>
      <xdr:rowOff>147863</xdr:rowOff>
    </xdr:to>
    <xdr:sp macro="" textlink="">
      <xdr:nvSpPr>
        <xdr:cNvPr id="104" name="Oval 103"/>
        <xdr:cNvSpPr/>
      </xdr:nvSpPr>
      <xdr:spPr>
        <a:xfrm>
          <a:off x="4030133" y="1787358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102</xdr:row>
      <xdr:rowOff>32200</xdr:rowOff>
    </xdr:from>
    <xdr:to>
      <xdr:col>10</xdr:col>
      <xdr:colOff>182338</xdr:colOff>
      <xdr:row>102</xdr:row>
      <xdr:rowOff>137279</xdr:rowOff>
    </xdr:to>
    <xdr:sp macro="" textlink="">
      <xdr:nvSpPr>
        <xdr:cNvPr id="105" name="Oval 104"/>
        <xdr:cNvSpPr/>
      </xdr:nvSpPr>
      <xdr:spPr>
        <a:xfrm>
          <a:off x="3781425" y="180535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116416</xdr:colOff>
      <xdr:row>103</xdr:row>
      <xdr:rowOff>26947</xdr:rowOff>
    </xdr:from>
    <xdr:to>
      <xdr:col>11</xdr:col>
      <xdr:colOff>203504</xdr:colOff>
      <xdr:row>103</xdr:row>
      <xdr:rowOff>142534</xdr:rowOff>
    </xdr:to>
    <xdr:sp macro="" textlink="">
      <xdr:nvSpPr>
        <xdr:cNvPr id="106" name="Oval 105"/>
        <xdr:cNvSpPr/>
      </xdr:nvSpPr>
      <xdr:spPr>
        <a:xfrm>
          <a:off x="4040716" y="182387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101</xdr:row>
      <xdr:rowOff>42783</xdr:rowOff>
    </xdr:from>
    <xdr:to>
      <xdr:col>10</xdr:col>
      <xdr:colOff>182338</xdr:colOff>
      <xdr:row>101</xdr:row>
      <xdr:rowOff>147862</xdr:rowOff>
    </xdr:to>
    <xdr:sp macro="" textlink="">
      <xdr:nvSpPr>
        <xdr:cNvPr id="107" name="Oval 106"/>
        <xdr:cNvSpPr/>
      </xdr:nvSpPr>
      <xdr:spPr>
        <a:xfrm>
          <a:off x="3781425" y="1787358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116417</xdr:colOff>
      <xdr:row>112</xdr:row>
      <xdr:rowOff>21617</xdr:rowOff>
    </xdr:from>
    <xdr:to>
      <xdr:col>11</xdr:col>
      <xdr:colOff>203505</xdr:colOff>
      <xdr:row>112</xdr:row>
      <xdr:rowOff>126696</xdr:rowOff>
    </xdr:to>
    <xdr:sp macro="" textlink="">
      <xdr:nvSpPr>
        <xdr:cNvPr id="108" name="Oval 107"/>
        <xdr:cNvSpPr/>
      </xdr:nvSpPr>
      <xdr:spPr>
        <a:xfrm>
          <a:off x="4040717" y="199479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112</xdr:row>
      <xdr:rowOff>32201</xdr:rowOff>
    </xdr:from>
    <xdr:to>
      <xdr:col>10</xdr:col>
      <xdr:colOff>182339</xdr:colOff>
      <xdr:row>112</xdr:row>
      <xdr:rowOff>137280</xdr:rowOff>
    </xdr:to>
    <xdr:sp macro="" textlink="">
      <xdr:nvSpPr>
        <xdr:cNvPr id="109" name="Oval 108"/>
        <xdr:cNvSpPr/>
      </xdr:nvSpPr>
      <xdr:spPr>
        <a:xfrm>
          <a:off x="3781426" y="1995850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106</xdr:row>
      <xdr:rowOff>26948</xdr:rowOff>
    </xdr:from>
    <xdr:to>
      <xdr:col>10</xdr:col>
      <xdr:colOff>192922</xdr:colOff>
      <xdr:row>106</xdr:row>
      <xdr:rowOff>142535</xdr:rowOff>
    </xdr:to>
    <xdr:sp macro="" textlink="">
      <xdr:nvSpPr>
        <xdr:cNvPr id="110" name="Oval 109"/>
        <xdr:cNvSpPr/>
      </xdr:nvSpPr>
      <xdr:spPr>
        <a:xfrm>
          <a:off x="3792009" y="1881024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111</xdr:row>
      <xdr:rowOff>21617</xdr:rowOff>
    </xdr:from>
    <xdr:to>
      <xdr:col>10</xdr:col>
      <xdr:colOff>182339</xdr:colOff>
      <xdr:row>111</xdr:row>
      <xdr:rowOff>126696</xdr:rowOff>
    </xdr:to>
    <xdr:sp macro="" textlink="">
      <xdr:nvSpPr>
        <xdr:cNvPr id="111" name="Oval 110"/>
        <xdr:cNvSpPr/>
      </xdr:nvSpPr>
      <xdr:spPr>
        <a:xfrm>
          <a:off x="3781426" y="197574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95251</xdr:colOff>
      <xdr:row>107</xdr:row>
      <xdr:rowOff>26947</xdr:rowOff>
    </xdr:from>
    <xdr:to>
      <xdr:col>11</xdr:col>
      <xdr:colOff>182339</xdr:colOff>
      <xdr:row>107</xdr:row>
      <xdr:rowOff>142534</xdr:rowOff>
    </xdr:to>
    <xdr:sp macro="" textlink="">
      <xdr:nvSpPr>
        <xdr:cNvPr id="112" name="Oval 111"/>
        <xdr:cNvSpPr/>
      </xdr:nvSpPr>
      <xdr:spPr>
        <a:xfrm>
          <a:off x="4019551" y="190007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110</xdr:row>
      <xdr:rowOff>21617</xdr:rowOff>
    </xdr:from>
    <xdr:to>
      <xdr:col>10</xdr:col>
      <xdr:colOff>182338</xdr:colOff>
      <xdr:row>110</xdr:row>
      <xdr:rowOff>126696</xdr:rowOff>
    </xdr:to>
    <xdr:sp macro="" textlink="">
      <xdr:nvSpPr>
        <xdr:cNvPr id="113" name="Oval 112"/>
        <xdr:cNvSpPr/>
      </xdr:nvSpPr>
      <xdr:spPr>
        <a:xfrm>
          <a:off x="3781425" y="195669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105835</xdr:colOff>
      <xdr:row>115</xdr:row>
      <xdr:rowOff>31750</xdr:rowOff>
    </xdr:from>
    <xdr:to>
      <xdr:col>10</xdr:col>
      <xdr:colOff>192923</xdr:colOff>
      <xdr:row>115</xdr:row>
      <xdr:rowOff>136829</xdr:rowOff>
    </xdr:to>
    <xdr:sp macro="" textlink="">
      <xdr:nvSpPr>
        <xdr:cNvPr id="114" name="Oval 113"/>
        <xdr:cNvSpPr/>
      </xdr:nvSpPr>
      <xdr:spPr>
        <a:xfrm>
          <a:off x="3792010" y="205295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84666</xdr:colOff>
      <xdr:row>101</xdr:row>
      <xdr:rowOff>42332</xdr:rowOff>
    </xdr:from>
    <xdr:to>
      <xdr:col>17</xdr:col>
      <xdr:colOff>171754</xdr:colOff>
      <xdr:row>101</xdr:row>
      <xdr:rowOff>147411</xdr:rowOff>
    </xdr:to>
    <xdr:sp macro="" textlink="">
      <xdr:nvSpPr>
        <xdr:cNvPr id="115" name="Oval 114"/>
        <xdr:cNvSpPr/>
      </xdr:nvSpPr>
      <xdr:spPr>
        <a:xfrm>
          <a:off x="5437716" y="1787313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95250</xdr:colOff>
      <xdr:row>112</xdr:row>
      <xdr:rowOff>21167</xdr:rowOff>
    </xdr:from>
    <xdr:to>
      <xdr:col>17</xdr:col>
      <xdr:colOff>182338</xdr:colOff>
      <xdr:row>112</xdr:row>
      <xdr:rowOff>126246</xdr:rowOff>
    </xdr:to>
    <xdr:sp macro="" textlink="">
      <xdr:nvSpPr>
        <xdr:cNvPr id="116" name="Oval 115"/>
        <xdr:cNvSpPr/>
      </xdr:nvSpPr>
      <xdr:spPr>
        <a:xfrm>
          <a:off x="5448300" y="199474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120</xdr:row>
      <xdr:rowOff>31750</xdr:rowOff>
    </xdr:from>
    <xdr:to>
      <xdr:col>10</xdr:col>
      <xdr:colOff>182338</xdr:colOff>
      <xdr:row>120</xdr:row>
      <xdr:rowOff>136829</xdr:rowOff>
    </xdr:to>
    <xdr:sp macro="" textlink="">
      <xdr:nvSpPr>
        <xdr:cNvPr id="117" name="Oval 116"/>
        <xdr:cNvSpPr/>
      </xdr:nvSpPr>
      <xdr:spPr>
        <a:xfrm>
          <a:off x="3781425" y="214820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119</xdr:row>
      <xdr:rowOff>21167</xdr:rowOff>
    </xdr:from>
    <xdr:to>
      <xdr:col>10</xdr:col>
      <xdr:colOff>182339</xdr:colOff>
      <xdr:row>119</xdr:row>
      <xdr:rowOff>126246</xdr:rowOff>
    </xdr:to>
    <xdr:sp macro="" textlink="">
      <xdr:nvSpPr>
        <xdr:cNvPr id="118" name="Oval 117"/>
        <xdr:cNvSpPr/>
      </xdr:nvSpPr>
      <xdr:spPr>
        <a:xfrm>
          <a:off x="3781426" y="212809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118</xdr:row>
      <xdr:rowOff>21166</xdr:rowOff>
    </xdr:from>
    <xdr:to>
      <xdr:col>10</xdr:col>
      <xdr:colOff>182338</xdr:colOff>
      <xdr:row>118</xdr:row>
      <xdr:rowOff>126245</xdr:rowOff>
    </xdr:to>
    <xdr:sp macro="" textlink="">
      <xdr:nvSpPr>
        <xdr:cNvPr id="119" name="Oval 118"/>
        <xdr:cNvSpPr/>
      </xdr:nvSpPr>
      <xdr:spPr>
        <a:xfrm>
          <a:off x="3781425" y="210904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116416</xdr:colOff>
      <xdr:row>116</xdr:row>
      <xdr:rowOff>42334</xdr:rowOff>
    </xdr:from>
    <xdr:to>
      <xdr:col>10</xdr:col>
      <xdr:colOff>203504</xdr:colOff>
      <xdr:row>116</xdr:row>
      <xdr:rowOff>147413</xdr:rowOff>
    </xdr:to>
    <xdr:sp macro="" textlink="">
      <xdr:nvSpPr>
        <xdr:cNvPr id="120" name="Oval 119"/>
        <xdr:cNvSpPr/>
      </xdr:nvSpPr>
      <xdr:spPr>
        <a:xfrm>
          <a:off x="3802591" y="207306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95249</xdr:colOff>
      <xdr:row>119</xdr:row>
      <xdr:rowOff>21167</xdr:rowOff>
    </xdr:from>
    <xdr:to>
      <xdr:col>11</xdr:col>
      <xdr:colOff>182337</xdr:colOff>
      <xdr:row>119</xdr:row>
      <xdr:rowOff>126246</xdr:rowOff>
    </xdr:to>
    <xdr:sp macro="" textlink="">
      <xdr:nvSpPr>
        <xdr:cNvPr id="121" name="Oval 120"/>
        <xdr:cNvSpPr/>
      </xdr:nvSpPr>
      <xdr:spPr>
        <a:xfrm>
          <a:off x="4019549" y="212809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95250</xdr:colOff>
      <xdr:row>120</xdr:row>
      <xdr:rowOff>42334</xdr:rowOff>
    </xdr:from>
    <xdr:to>
      <xdr:col>11</xdr:col>
      <xdr:colOff>182338</xdr:colOff>
      <xdr:row>120</xdr:row>
      <xdr:rowOff>147413</xdr:rowOff>
    </xdr:to>
    <xdr:sp macro="" textlink="">
      <xdr:nvSpPr>
        <xdr:cNvPr id="122" name="Oval 121"/>
        <xdr:cNvSpPr/>
      </xdr:nvSpPr>
      <xdr:spPr>
        <a:xfrm>
          <a:off x="4019550" y="214926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121</xdr:row>
      <xdr:rowOff>21166</xdr:rowOff>
    </xdr:from>
    <xdr:to>
      <xdr:col>10</xdr:col>
      <xdr:colOff>192922</xdr:colOff>
      <xdr:row>121</xdr:row>
      <xdr:rowOff>126245</xdr:rowOff>
    </xdr:to>
    <xdr:sp macro="" textlink="">
      <xdr:nvSpPr>
        <xdr:cNvPr id="123" name="Oval 122"/>
        <xdr:cNvSpPr/>
      </xdr:nvSpPr>
      <xdr:spPr>
        <a:xfrm>
          <a:off x="3792009" y="216619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116417</xdr:colOff>
      <xdr:row>100</xdr:row>
      <xdr:rowOff>32202</xdr:rowOff>
    </xdr:from>
    <xdr:to>
      <xdr:col>10</xdr:col>
      <xdr:colOff>203505</xdr:colOff>
      <xdr:row>100</xdr:row>
      <xdr:rowOff>137281</xdr:rowOff>
    </xdr:to>
    <xdr:sp macro="" textlink="">
      <xdr:nvSpPr>
        <xdr:cNvPr id="124" name="Oval 123"/>
        <xdr:cNvSpPr/>
      </xdr:nvSpPr>
      <xdr:spPr>
        <a:xfrm>
          <a:off x="3802592" y="1767250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107040</xdr:colOff>
      <xdr:row>101</xdr:row>
      <xdr:rowOff>25850</xdr:rowOff>
    </xdr:from>
    <xdr:to>
      <xdr:col>9</xdr:col>
      <xdr:colOff>179014</xdr:colOff>
      <xdr:row>101</xdr:row>
      <xdr:rowOff>130929</xdr:rowOff>
    </xdr:to>
    <xdr:sp macro="" textlink="">
      <xdr:nvSpPr>
        <xdr:cNvPr id="125" name="Oval 124"/>
        <xdr:cNvSpPr/>
      </xdr:nvSpPr>
      <xdr:spPr>
        <a:xfrm>
          <a:off x="3555090" y="1785665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103</xdr:row>
      <xdr:rowOff>16364</xdr:rowOff>
    </xdr:from>
    <xdr:to>
      <xdr:col>9</xdr:col>
      <xdr:colOff>192922</xdr:colOff>
      <xdr:row>103</xdr:row>
      <xdr:rowOff>131951</xdr:rowOff>
    </xdr:to>
    <xdr:sp macro="" textlink="">
      <xdr:nvSpPr>
        <xdr:cNvPr id="126" name="Oval 125"/>
        <xdr:cNvSpPr/>
      </xdr:nvSpPr>
      <xdr:spPr>
        <a:xfrm>
          <a:off x="3553884" y="1822816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102</xdr:row>
      <xdr:rowOff>16363</xdr:rowOff>
    </xdr:from>
    <xdr:to>
      <xdr:col>9</xdr:col>
      <xdr:colOff>192922</xdr:colOff>
      <xdr:row>102</xdr:row>
      <xdr:rowOff>131950</xdr:rowOff>
    </xdr:to>
    <xdr:sp macro="" textlink="">
      <xdr:nvSpPr>
        <xdr:cNvPr id="127" name="Oval 126"/>
        <xdr:cNvSpPr/>
      </xdr:nvSpPr>
      <xdr:spPr>
        <a:xfrm>
          <a:off x="3553884" y="1803766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105833</xdr:colOff>
      <xdr:row>99</xdr:row>
      <xdr:rowOff>42784</xdr:rowOff>
    </xdr:from>
    <xdr:to>
      <xdr:col>10</xdr:col>
      <xdr:colOff>192921</xdr:colOff>
      <xdr:row>99</xdr:row>
      <xdr:rowOff>147863</xdr:rowOff>
    </xdr:to>
    <xdr:sp macro="" textlink="">
      <xdr:nvSpPr>
        <xdr:cNvPr id="128" name="Oval 127"/>
        <xdr:cNvSpPr/>
      </xdr:nvSpPr>
      <xdr:spPr>
        <a:xfrm>
          <a:off x="3792008" y="1749258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100</xdr:row>
      <xdr:rowOff>32200</xdr:rowOff>
    </xdr:from>
    <xdr:to>
      <xdr:col>9</xdr:col>
      <xdr:colOff>182338</xdr:colOff>
      <xdr:row>100</xdr:row>
      <xdr:rowOff>137279</xdr:rowOff>
    </xdr:to>
    <xdr:sp macro="" textlink="">
      <xdr:nvSpPr>
        <xdr:cNvPr id="129" name="Oval 128"/>
        <xdr:cNvSpPr/>
      </xdr:nvSpPr>
      <xdr:spPr>
        <a:xfrm>
          <a:off x="3543300" y="176725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116416</xdr:colOff>
      <xdr:row>101</xdr:row>
      <xdr:rowOff>26947</xdr:rowOff>
    </xdr:from>
    <xdr:to>
      <xdr:col>10</xdr:col>
      <xdr:colOff>203504</xdr:colOff>
      <xdr:row>101</xdr:row>
      <xdr:rowOff>142534</xdr:rowOff>
    </xdr:to>
    <xdr:sp macro="" textlink="">
      <xdr:nvSpPr>
        <xdr:cNvPr id="130" name="Oval 129"/>
        <xdr:cNvSpPr/>
      </xdr:nvSpPr>
      <xdr:spPr>
        <a:xfrm>
          <a:off x="3802591" y="178577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99</xdr:row>
      <xdr:rowOff>42783</xdr:rowOff>
    </xdr:from>
    <xdr:to>
      <xdr:col>9</xdr:col>
      <xdr:colOff>182338</xdr:colOff>
      <xdr:row>99</xdr:row>
      <xdr:rowOff>147862</xdr:rowOff>
    </xdr:to>
    <xdr:sp macro="" textlink="">
      <xdr:nvSpPr>
        <xdr:cNvPr id="131" name="Oval 130"/>
        <xdr:cNvSpPr/>
      </xdr:nvSpPr>
      <xdr:spPr>
        <a:xfrm>
          <a:off x="3543300" y="1749258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116417</xdr:colOff>
      <xdr:row>110</xdr:row>
      <xdr:rowOff>21617</xdr:rowOff>
    </xdr:from>
    <xdr:to>
      <xdr:col>10</xdr:col>
      <xdr:colOff>203505</xdr:colOff>
      <xdr:row>110</xdr:row>
      <xdr:rowOff>126696</xdr:rowOff>
    </xdr:to>
    <xdr:sp macro="" textlink="">
      <xdr:nvSpPr>
        <xdr:cNvPr id="132" name="Oval 131"/>
        <xdr:cNvSpPr/>
      </xdr:nvSpPr>
      <xdr:spPr>
        <a:xfrm>
          <a:off x="3802592" y="195669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95251</xdr:colOff>
      <xdr:row>110</xdr:row>
      <xdr:rowOff>32201</xdr:rowOff>
    </xdr:from>
    <xdr:to>
      <xdr:col>9</xdr:col>
      <xdr:colOff>182339</xdr:colOff>
      <xdr:row>110</xdr:row>
      <xdr:rowOff>137280</xdr:rowOff>
    </xdr:to>
    <xdr:sp macro="" textlink="">
      <xdr:nvSpPr>
        <xdr:cNvPr id="133" name="Oval 132"/>
        <xdr:cNvSpPr/>
      </xdr:nvSpPr>
      <xdr:spPr>
        <a:xfrm>
          <a:off x="3543301" y="1957750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104</xdr:row>
      <xdr:rowOff>26948</xdr:rowOff>
    </xdr:from>
    <xdr:to>
      <xdr:col>9</xdr:col>
      <xdr:colOff>192922</xdr:colOff>
      <xdr:row>104</xdr:row>
      <xdr:rowOff>142535</xdr:rowOff>
    </xdr:to>
    <xdr:sp macro="" textlink="">
      <xdr:nvSpPr>
        <xdr:cNvPr id="134" name="Oval 133"/>
        <xdr:cNvSpPr/>
      </xdr:nvSpPr>
      <xdr:spPr>
        <a:xfrm>
          <a:off x="3553884" y="1842924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95251</xdr:colOff>
      <xdr:row>109</xdr:row>
      <xdr:rowOff>21617</xdr:rowOff>
    </xdr:from>
    <xdr:to>
      <xdr:col>9</xdr:col>
      <xdr:colOff>182339</xdr:colOff>
      <xdr:row>109</xdr:row>
      <xdr:rowOff>126696</xdr:rowOff>
    </xdr:to>
    <xdr:sp macro="" textlink="">
      <xdr:nvSpPr>
        <xdr:cNvPr id="135" name="Oval 134"/>
        <xdr:cNvSpPr/>
      </xdr:nvSpPr>
      <xdr:spPr>
        <a:xfrm>
          <a:off x="3543301" y="193764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105</xdr:row>
      <xdr:rowOff>26947</xdr:rowOff>
    </xdr:from>
    <xdr:to>
      <xdr:col>10</xdr:col>
      <xdr:colOff>182339</xdr:colOff>
      <xdr:row>105</xdr:row>
      <xdr:rowOff>142534</xdr:rowOff>
    </xdr:to>
    <xdr:sp macro="" textlink="">
      <xdr:nvSpPr>
        <xdr:cNvPr id="136" name="Oval 135"/>
        <xdr:cNvSpPr/>
      </xdr:nvSpPr>
      <xdr:spPr>
        <a:xfrm>
          <a:off x="3781426" y="186197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108</xdr:row>
      <xdr:rowOff>21617</xdr:rowOff>
    </xdr:from>
    <xdr:to>
      <xdr:col>9</xdr:col>
      <xdr:colOff>182338</xdr:colOff>
      <xdr:row>108</xdr:row>
      <xdr:rowOff>126696</xdr:rowOff>
    </xdr:to>
    <xdr:sp macro="" textlink="">
      <xdr:nvSpPr>
        <xdr:cNvPr id="137" name="Oval 136"/>
        <xdr:cNvSpPr/>
      </xdr:nvSpPr>
      <xdr:spPr>
        <a:xfrm>
          <a:off x="3543300" y="191859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105835</xdr:colOff>
      <xdr:row>113</xdr:row>
      <xdr:rowOff>31750</xdr:rowOff>
    </xdr:from>
    <xdr:to>
      <xdr:col>9</xdr:col>
      <xdr:colOff>192923</xdr:colOff>
      <xdr:row>113</xdr:row>
      <xdr:rowOff>136829</xdr:rowOff>
    </xdr:to>
    <xdr:sp macro="" textlink="">
      <xdr:nvSpPr>
        <xdr:cNvPr id="138" name="Oval 137"/>
        <xdr:cNvSpPr/>
      </xdr:nvSpPr>
      <xdr:spPr>
        <a:xfrm>
          <a:off x="3553885" y="201485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16</xdr:col>
      <xdr:colOff>84666</xdr:colOff>
      <xdr:row>99</xdr:row>
      <xdr:rowOff>42332</xdr:rowOff>
    </xdr:from>
    <xdr:to>
      <xdr:col>16</xdr:col>
      <xdr:colOff>171754</xdr:colOff>
      <xdr:row>99</xdr:row>
      <xdr:rowOff>147411</xdr:rowOff>
    </xdr:to>
    <xdr:sp macro="" textlink="">
      <xdr:nvSpPr>
        <xdr:cNvPr id="139" name="Oval 138"/>
        <xdr:cNvSpPr/>
      </xdr:nvSpPr>
      <xdr:spPr>
        <a:xfrm>
          <a:off x="5199591" y="1749213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16</xdr:col>
      <xdr:colOff>95250</xdr:colOff>
      <xdr:row>110</xdr:row>
      <xdr:rowOff>21167</xdr:rowOff>
    </xdr:from>
    <xdr:to>
      <xdr:col>16</xdr:col>
      <xdr:colOff>182338</xdr:colOff>
      <xdr:row>110</xdr:row>
      <xdr:rowOff>126246</xdr:rowOff>
    </xdr:to>
    <xdr:sp macro="" textlink="">
      <xdr:nvSpPr>
        <xdr:cNvPr id="140" name="Oval 139"/>
        <xdr:cNvSpPr/>
      </xdr:nvSpPr>
      <xdr:spPr>
        <a:xfrm>
          <a:off x="5210175" y="195664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118</xdr:row>
      <xdr:rowOff>31750</xdr:rowOff>
    </xdr:from>
    <xdr:to>
      <xdr:col>9</xdr:col>
      <xdr:colOff>182338</xdr:colOff>
      <xdr:row>118</xdr:row>
      <xdr:rowOff>136829</xdr:rowOff>
    </xdr:to>
    <xdr:sp macro="" textlink="">
      <xdr:nvSpPr>
        <xdr:cNvPr id="141" name="Oval 140"/>
        <xdr:cNvSpPr/>
      </xdr:nvSpPr>
      <xdr:spPr>
        <a:xfrm>
          <a:off x="3543300" y="211010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95251</xdr:colOff>
      <xdr:row>117</xdr:row>
      <xdr:rowOff>21167</xdr:rowOff>
    </xdr:from>
    <xdr:to>
      <xdr:col>9</xdr:col>
      <xdr:colOff>182339</xdr:colOff>
      <xdr:row>117</xdr:row>
      <xdr:rowOff>126246</xdr:rowOff>
    </xdr:to>
    <xdr:sp macro="" textlink="">
      <xdr:nvSpPr>
        <xdr:cNvPr id="142" name="Oval 141"/>
        <xdr:cNvSpPr/>
      </xdr:nvSpPr>
      <xdr:spPr>
        <a:xfrm>
          <a:off x="3543301" y="208999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116</xdr:row>
      <xdr:rowOff>21166</xdr:rowOff>
    </xdr:from>
    <xdr:to>
      <xdr:col>9</xdr:col>
      <xdr:colOff>182338</xdr:colOff>
      <xdr:row>116</xdr:row>
      <xdr:rowOff>126245</xdr:rowOff>
    </xdr:to>
    <xdr:sp macro="" textlink="">
      <xdr:nvSpPr>
        <xdr:cNvPr id="143" name="Oval 142"/>
        <xdr:cNvSpPr/>
      </xdr:nvSpPr>
      <xdr:spPr>
        <a:xfrm>
          <a:off x="3543300" y="207094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116416</xdr:colOff>
      <xdr:row>114</xdr:row>
      <xdr:rowOff>42334</xdr:rowOff>
    </xdr:from>
    <xdr:to>
      <xdr:col>9</xdr:col>
      <xdr:colOff>203504</xdr:colOff>
      <xdr:row>114</xdr:row>
      <xdr:rowOff>147413</xdr:rowOff>
    </xdr:to>
    <xdr:sp macro="" textlink="">
      <xdr:nvSpPr>
        <xdr:cNvPr id="144" name="Oval 143"/>
        <xdr:cNvSpPr/>
      </xdr:nvSpPr>
      <xdr:spPr>
        <a:xfrm>
          <a:off x="3564466" y="203496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95249</xdr:colOff>
      <xdr:row>117</xdr:row>
      <xdr:rowOff>21167</xdr:rowOff>
    </xdr:from>
    <xdr:to>
      <xdr:col>10</xdr:col>
      <xdr:colOff>182337</xdr:colOff>
      <xdr:row>117</xdr:row>
      <xdr:rowOff>126246</xdr:rowOff>
    </xdr:to>
    <xdr:sp macro="" textlink="">
      <xdr:nvSpPr>
        <xdr:cNvPr id="145" name="Oval 144"/>
        <xdr:cNvSpPr/>
      </xdr:nvSpPr>
      <xdr:spPr>
        <a:xfrm>
          <a:off x="3781424" y="208999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118</xdr:row>
      <xdr:rowOff>42334</xdr:rowOff>
    </xdr:from>
    <xdr:to>
      <xdr:col>10</xdr:col>
      <xdr:colOff>182338</xdr:colOff>
      <xdr:row>118</xdr:row>
      <xdr:rowOff>147413</xdr:rowOff>
    </xdr:to>
    <xdr:sp macro="" textlink="">
      <xdr:nvSpPr>
        <xdr:cNvPr id="146" name="Oval 145"/>
        <xdr:cNvSpPr/>
      </xdr:nvSpPr>
      <xdr:spPr>
        <a:xfrm>
          <a:off x="3781425" y="211116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119</xdr:row>
      <xdr:rowOff>21166</xdr:rowOff>
    </xdr:from>
    <xdr:to>
      <xdr:col>9</xdr:col>
      <xdr:colOff>192922</xdr:colOff>
      <xdr:row>119</xdr:row>
      <xdr:rowOff>126245</xdr:rowOff>
    </xdr:to>
    <xdr:sp macro="" textlink="">
      <xdr:nvSpPr>
        <xdr:cNvPr id="147" name="Oval 146"/>
        <xdr:cNvSpPr/>
      </xdr:nvSpPr>
      <xdr:spPr>
        <a:xfrm>
          <a:off x="3553884" y="212809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25</xdr:col>
      <xdr:colOff>19048</xdr:colOff>
      <xdr:row>42</xdr:row>
      <xdr:rowOff>0</xdr:rowOff>
    </xdr:from>
    <xdr:to>
      <xdr:col>30</xdr:col>
      <xdr:colOff>0</xdr:colOff>
      <xdr:row>42</xdr:row>
      <xdr:rowOff>0</xdr:rowOff>
    </xdr:to>
    <xdr:cxnSp macro="">
      <xdr:nvCxnSpPr>
        <xdr:cNvPr id="148" name="Straight Connector 147"/>
        <xdr:cNvCxnSpPr/>
      </xdr:nvCxnSpPr>
      <xdr:spPr>
        <a:xfrm>
          <a:off x="7277098" y="6686550"/>
          <a:ext cx="1171577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26</xdr:col>
      <xdr:colOff>28573</xdr:colOff>
      <xdr:row>44</xdr:row>
      <xdr:rowOff>0</xdr:rowOff>
    </xdr:from>
    <xdr:to>
      <xdr:col>29</xdr:col>
      <xdr:colOff>228598</xdr:colOff>
      <xdr:row>44</xdr:row>
      <xdr:rowOff>0</xdr:rowOff>
    </xdr:to>
    <xdr:cxnSp macro="">
      <xdr:nvCxnSpPr>
        <xdr:cNvPr id="149" name="Straight Connector 148"/>
        <xdr:cNvCxnSpPr/>
      </xdr:nvCxnSpPr>
      <xdr:spPr>
        <a:xfrm>
          <a:off x="7524748" y="6972300"/>
          <a:ext cx="91440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 editAs="oneCell">
    <xdr:from>
      <xdr:col>5</xdr:col>
      <xdr:colOff>57152</xdr:colOff>
      <xdr:row>0</xdr:row>
      <xdr:rowOff>57150</xdr:rowOff>
    </xdr:from>
    <xdr:to>
      <xdr:col>6</xdr:col>
      <xdr:colOff>133351</xdr:colOff>
      <xdr:row>2</xdr:row>
      <xdr:rowOff>85726</xdr:rowOff>
    </xdr:to>
    <xdr:pic>
      <xdr:nvPicPr>
        <xdr:cNvPr id="150" name="Picture 149"/>
        <xdr:cNvPicPr/>
      </xdr:nvPicPr>
      <xdr:blipFill>
        <a:blip xmlns:r="http://schemas.openxmlformats.org/officeDocument/2006/relationships" r:embed="rId1">
          <a:duotone>
            <a:schemeClr val="bg2">
              <a:shade val="45000"/>
              <a:satMod val="135000"/>
            </a:schemeClr>
            <a:prstClr val="white"/>
          </a:duotone>
        </a:blip>
        <a:srcRect/>
        <a:stretch>
          <a:fillRect/>
        </a:stretch>
      </xdr:blipFill>
      <xdr:spPr bwMode="auto">
        <a:xfrm>
          <a:off x="2724152" y="57150"/>
          <a:ext cx="314324" cy="352426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4</xdr:col>
      <xdr:colOff>104775</xdr:colOff>
      <xdr:row>3</xdr:row>
      <xdr:rowOff>9525</xdr:rowOff>
    </xdr:from>
    <xdr:to>
      <xdr:col>29</xdr:col>
      <xdr:colOff>95250</xdr:colOff>
      <xdr:row>3</xdr:row>
      <xdr:rowOff>9525</xdr:rowOff>
    </xdr:to>
    <xdr:cxnSp macro="">
      <xdr:nvCxnSpPr>
        <xdr:cNvPr id="151" name="Straight Connector 150"/>
        <xdr:cNvCxnSpPr/>
      </xdr:nvCxnSpPr>
      <xdr:spPr>
        <a:xfrm>
          <a:off x="2533650" y="495300"/>
          <a:ext cx="5943600" cy="0"/>
        </a:xfrm>
        <a:prstGeom prst="line">
          <a:avLst/>
        </a:prstGeom>
        <a:ln w="22225"/>
      </xdr:spPr>
      <xdr:style>
        <a:lnRef idx="2">
          <a:schemeClr val="accent6"/>
        </a:lnRef>
        <a:fillRef idx="0">
          <a:schemeClr val="accent6"/>
        </a:fillRef>
        <a:effectRef idx="1">
          <a:schemeClr val="accent6"/>
        </a:effectRef>
        <a:fontRef idx="minor">
          <a:schemeClr val="tx1"/>
        </a:fontRef>
      </xdr:style>
    </xdr:cxn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647701</xdr:colOff>
      <xdr:row>0</xdr:row>
      <xdr:rowOff>28577</xdr:rowOff>
    </xdr:from>
    <xdr:to>
      <xdr:col>1</xdr:col>
      <xdr:colOff>990601</xdr:colOff>
      <xdr:row>2</xdr:row>
      <xdr:rowOff>38100</xdr:rowOff>
    </xdr:to>
    <xdr:pic>
      <xdr:nvPicPr>
        <xdr:cNvPr id="2" name="Picture 1"/>
        <xdr:cNvPicPr/>
      </xdr:nvPicPr>
      <xdr:blipFill>
        <a:blip xmlns:r="http://schemas.openxmlformats.org/officeDocument/2006/relationships" r:embed="rId1">
          <a:duotone>
            <a:schemeClr val="bg2">
              <a:shade val="45000"/>
              <a:satMod val="135000"/>
            </a:schemeClr>
            <a:prstClr val="white"/>
          </a:duotone>
        </a:blip>
        <a:srcRect/>
        <a:stretch>
          <a:fillRect/>
        </a:stretch>
      </xdr:blipFill>
      <xdr:spPr bwMode="auto">
        <a:xfrm>
          <a:off x="895351" y="28577"/>
          <a:ext cx="342900" cy="390523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1</xdr:col>
      <xdr:colOff>0</xdr:colOff>
      <xdr:row>3</xdr:row>
      <xdr:rowOff>0</xdr:rowOff>
    </xdr:from>
    <xdr:to>
      <xdr:col>8</xdr:col>
      <xdr:colOff>657225</xdr:colOff>
      <xdr:row>3</xdr:row>
      <xdr:rowOff>9525</xdr:rowOff>
    </xdr:to>
    <xdr:cxnSp macro="">
      <xdr:nvCxnSpPr>
        <xdr:cNvPr id="3" name="Straight Connector 2"/>
        <xdr:cNvCxnSpPr/>
      </xdr:nvCxnSpPr>
      <xdr:spPr>
        <a:xfrm>
          <a:off x="247650" y="485775"/>
          <a:ext cx="6153150" cy="9525"/>
        </a:xfrm>
        <a:prstGeom prst="line">
          <a:avLst/>
        </a:prstGeom>
        <a:noFill/>
        <a:ln w="22225" cap="flat" cmpd="sng" algn="ctr">
          <a:solidFill>
            <a:srgbClr val="F79646"/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xdr:spPr>
    </xdr:cxn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116417</xdr:colOff>
      <xdr:row>104</xdr:row>
      <xdr:rowOff>32202</xdr:rowOff>
    </xdr:from>
    <xdr:to>
      <xdr:col>3</xdr:col>
      <xdr:colOff>203505</xdr:colOff>
      <xdr:row>104</xdr:row>
      <xdr:rowOff>137281</xdr:rowOff>
    </xdr:to>
    <xdr:sp macro="" textlink="">
      <xdr:nvSpPr>
        <xdr:cNvPr id="2" name="Oval 1"/>
        <xdr:cNvSpPr/>
      </xdr:nvSpPr>
      <xdr:spPr>
        <a:xfrm>
          <a:off x="2269067" y="1952987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105833</xdr:colOff>
      <xdr:row>103</xdr:row>
      <xdr:rowOff>42784</xdr:rowOff>
    </xdr:from>
    <xdr:to>
      <xdr:col>3</xdr:col>
      <xdr:colOff>192921</xdr:colOff>
      <xdr:row>103</xdr:row>
      <xdr:rowOff>147863</xdr:rowOff>
    </xdr:to>
    <xdr:sp macro="" textlink="">
      <xdr:nvSpPr>
        <xdr:cNvPr id="3" name="Oval 2"/>
        <xdr:cNvSpPr/>
      </xdr:nvSpPr>
      <xdr:spPr>
        <a:xfrm>
          <a:off x="2258483" y="1934995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116416</xdr:colOff>
      <xdr:row>105</xdr:row>
      <xdr:rowOff>26947</xdr:rowOff>
    </xdr:from>
    <xdr:to>
      <xdr:col>3</xdr:col>
      <xdr:colOff>203504</xdr:colOff>
      <xdr:row>105</xdr:row>
      <xdr:rowOff>142534</xdr:rowOff>
    </xdr:to>
    <xdr:sp macro="" textlink="">
      <xdr:nvSpPr>
        <xdr:cNvPr id="4" name="Oval 3"/>
        <xdr:cNvSpPr/>
      </xdr:nvSpPr>
      <xdr:spPr>
        <a:xfrm>
          <a:off x="2269066" y="19715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114</xdr:row>
      <xdr:rowOff>21617</xdr:rowOff>
    </xdr:from>
    <xdr:to>
      <xdr:col>3</xdr:col>
      <xdr:colOff>203505</xdr:colOff>
      <xdr:row>114</xdr:row>
      <xdr:rowOff>126696</xdr:rowOff>
    </xdr:to>
    <xdr:sp macro="" textlink="">
      <xdr:nvSpPr>
        <xdr:cNvPr id="5" name="Oval 4"/>
        <xdr:cNvSpPr/>
      </xdr:nvSpPr>
      <xdr:spPr>
        <a:xfrm>
          <a:off x="2269067" y="21424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95251</xdr:colOff>
      <xdr:row>109</xdr:row>
      <xdr:rowOff>26947</xdr:rowOff>
    </xdr:from>
    <xdr:to>
      <xdr:col>3</xdr:col>
      <xdr:colOff>182339</xdr:colOff>
      <xdr:row>109</xdr:row>
      <xdr:rowOff>142534</xdr:rowOff>
    </xdr:to>
    <xdr:sp macro="" textlink="">
      <xdr:nvSpPr>
        <xdr:cNvPr id="6" name="Oval 5"/>
        <xdr:cNvSpPr/>
      </xdr:nvSpPr>
      <xdr:spPr>
        <a:xfrm>
          <a:off x="2247901" y="20477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84666</xdr:colOff>
      <xdr:row>103</xdr:row>
      <xdr:rowOff>42332</xdr:rowOff>
    </xdr:from>
    <xdr:to>
      <xdr:col>8</xdr:col>
      <xdr:colOff>171754</xdr:colOff>
      <xdr:row>103</xdr:row>
      <xdr:rowOff>147411</xdr:rowOff>
    </xdr:to>
    <xdr:sp macro="" textlink="">
      <xdr:nvSpPr>
        <xdr:cNvPr id="7" name="Oval 6"/>
        <xdr:cNvSpPr/>
      </xdr:nvSpPr>
      <xdr:spPr>
        <a:xfrm>
          <a:off x="3513666" y="1934950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114</xdr:row>
      <xdr:rowOff>21167</xdr:rowOff>
    </xdr:from>
    <xdr:to>
      <xdr:col>8</xdr:col>
      <xdr:colOff>182338</xdr:colOff>
      <xdr:row>114</xdr:row>
      <xdr:rowOff>126246</xdr:rowOff>
    </xdr:to>
    <xdr:sp macro="" textlink="">
      <xdr:nvSpPr>
        <xdr:cNvPr id="8" name="Oval 7"/>
        <xdr:cNvSpPr/>
      </xdr:nvSpPr>
      <xdr:spPr>
        <a:xfrm>
          <a:off x="3524250" y="214238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95249</xdr:colOff>
      <xdr:row>121</xdr:row>
      <xdr:rowOff>21167</xdr:rowOff>
    </xdr:from>
    <xdr:to>
      <xdr:col>3</xdr:col>
      <xdr:colOff>182337</xdr:colOff>
      <xdr:row>121</xdr:row>
      <xdr:rowOff>126246</xdr:rowOff>
    </xdr:to>
    <xdr:sp macro="" textlink="">
      <xdr:nvSpPr>
        <xdr:cNvPr id="9" name="Oval 8"/>
        <xdr:cNvSpPr/>
      </xdr:nvSpPr>
      <xdr:spPr>
        <a:xfrm>
          <a:off x="2247899" y="22757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95250</xdr:colOff>
      <xdr:row>122</xdr:row>
      <xdr:rowOff>42334</xdr:rowOff>
    </xdr:from>
    <xdr:to>
      <xdr:col>3</xdr:col>
      <xdr:colOff>182338</xdr:colOff>
      <xdr:row>122</xdr:row>
      <xdr:rowOff>147413</xdr:rowOff>
    </xdr:to>
    <xdr:sp macro="" textlink="">
      <xdr:nvSpPr>
        <xdr:cNvPr id="10" name="Oval 9"/>
        <xdr:cNvSpPr/>
      </xdr:nvSpPr>
      <xdr:spPr>
        <a:xfrm>
          <a:off x="2247900" y="22969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106</xdr:row>
      <xdr:rowOff>32202</xdr:rowOff>
    </xdr:from>
    <xdr:to>
      <xdr:col>3</xdr:col>
      <xdr:colOff>203505</xdr:colOff>
      <xdr:row>106</xdr:row>
      <xdr:rowOff>137281</xdr:rowOff>
    </xdr:to>
    <xdr:sp macro="" textlink="">
      <xdr:nvSpPr>
        <xdr:cNvPr id="11" name="Oval 10"/>
        <xdr:cNvSpPr/>
      </xdr:nvSpPr>
      <xdr:spPr>
        <a:xfrm>
          <a:off x="2269067" y="1991087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105833</xdr:colOff>
      <xdr:row>105</xdr:row>
      <xdr:rowOff>42784</xdr:rowOff>
    </xdr:from>
    <xdr:to>
      <xdr:col>3</xdr:col>
      <xdr:colOff>192921</xdr:colOff>
      <xdr:row>105</xdr:row>
      <xdr:rowOff>147863</xdr:rowOff>
    </xdr:to>
    <xdr:sp macro="" textlink="">
      <xdr:nvSpPr>
        <xdr:cNvPr id="12" name="Oval 11"/>
        <xdr:cNvSpPr/>
      </xdr:nvSpPr>
      <xdr:spPr>
        <a:xfrm>
          <a:off x="2258483" y="1973095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116416</xdr:colOff>
      <xdr:row>107</xdr:row>
      <xdr:rowOff>26947</xdr:rowOff>
    </xdr:from>
    <xdr:to>
      <xdr:col>3</xdr:col>
      <xdr:colOff>203504</xdr:colOff>
      <xdr:row>107</xdr:row>
      <xdr:rowOff>142534</xdr:rowOff>
    </xdr:to>
    <xdr:sp macro="" textlink="">
      <xdr:nvSpPr>
        <xdr:cNvPr id="13" name="Oval 12"/>
        <xdr:cNvSpPr/>
      </xdr:nvSpPr>
      <xdr:spPr>
        <a:xfrm>
          <a:off x="2269066" y="20096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116</xdr:row>
      <xdr:rowOff>21617</xdr:rowOff>
    </xdr:from>
    <xdr:to>
      <xdr:col>3</xdr:col>
      <xdr:colOff>203505</xdr:colOff>
      <xdr:row>116</xdr:row>
      <xdr:rowOff>126696</xdr:rowOff>
    </xdr:to>
    <xdr:sp macro="" textlink="">
      <xdr:nvSpPr>
        <xdr:cNvPr id="14" name="Oval 13"/>
        <xdr:cNvSpPr/>
      </xdr:nvSpPr>
      <xdr:spPr>
        <a:xfrm>
          <a:off x="2269067" y="21805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95251</xdr:colOff>
      <xdr:row>111</xdr:row>
      <xdr:rowOff>26947</xdr:rowOff>
    </xdr:from>
    <xdr:to>
      <xdr:col>3</xdr:col>
      <xdr:colOff>182339</xdr:colOff>
      <xdr:row>111</xdr:row>
      <xdr:rowOff>142534</xdr:rowOff>
    </xdr:to>
    <xdr:sp macro="" textlink="">
      <xdr:nvSpPr>
        <xdr:cNvPr id="15" name="Oval 14"/>
        <xdr:cNvSpPr/>
      </xdr:nvSpPr>
      <xdr:spPr>
        <a:xfrm>
          <a:off x="2247901" y="20858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84666</xdr:colOff>
      <xdr:row>105</xdr:row>
      <xdr:rowOff>42332</xdr:rowOff>
    </xdr:from>
    <xdr:to>
      <xdr:col>8</xdr:col>
      <xdr:colOff>171754</xdr:colOff>
      <xdr:row>105</xdr:row>
      <xdr:rowOff>147411</xdr:rowOff>
    </xdr:to>
    <xdr:sp macro="" textlink="">
      <xdr:nvSpPr>
        <xdr:cNvPr id="16" name="Oval 15"/>
        <xdr:cNvSpPr/>
      </xdr:nvSpPr>
      <xdr:spPr>
        <a:xfrm>
          <a:off x="3513666" y="1973050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116</xdr:row>
      <xdr:rowOff>21167</xdr:rowOff>
    </xdr:from>
    <xdr:to>
      <xdr:col>8</xdr:col>
      <xdr:colOff>182338</xdr:colOff>
      <xdr:row>116</xdr:row>
      <xdr:rowOff>126246</xdr:rowOff>
    </xdr:to>
    <xdr:sp macro="" textlink="">
      <xdr:nvSpPr>
        <xdr:cNvPr id="17" name="Oval 16"/>
        <xdr:cNvSpPr/>
      </xdr:nvSpPr>
      <xdr:spPr>
        <a:xfrm>
          <a:off x="3524250" y="218048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95249</xdr:colOff>
      <xdr:row>123</xdr:row>
      <xdr:rowOff>21167</xdr:rowOff>
    </xdr:from>
    <xdr:to>
      <xdr:col>3</xdr:col>
      <xdr:colOff>182337</xdr:colOff>
      <xdr:row>123</xdr:row>
      <xdr:rowOff>126246</xdr:rowOff>
    </xdr:to>
    <xdr:sp macro="" textlink="">
      <xdr:nvSpPr>
        <xdr:cNvPr id="18" name="Oval 17"/>
        <xdr:cNvSpPr/>
      </xdr:nvSpPr>
      <xdr:spPr>
        <a:xfrm>
          <a:off x="2247899" y="23138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95250</xdr:colOff>
      <xdr:row>124</xdr:row>
      <xdr:rowOff>42334</xdr:rowOff>
    </xdr:from>
    <xdr:to>
      <xdr:col>3</xdr:col>
      <xdr:colOff>182338</xdr:colOff>
      <xdr:row>124</xdr:row>
      <xdr:rowOff>147413</xdr:rowOff>
    </xdr:to>
    <xdr:sp macro="" textlink="">
      <xdr:nvSpPr>
        <xdr:cNvPr id="19" name="Oval 18"/>
        <xdr:cNvSpPr/>
      </xdr:nvSpPr>
      <xdr:spPr>
        <a:xfrm>
          <a:off x="2247900" y="23350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104</xdr:row>
      <xdr:rowOff>32202</xdr:rowOff>
    </xdr:from>
    <xdr:to>
      <xdr:col>3</xdr:col>
      <xdr:colOff>203505</xdr:colOff>
      <xdr:row>104</xdr:row>
      <xdr:rowOff>137281</xdr:rowOff>
    </xdr:to>
    <xdr:sp macro="" textlink="">
      <xdr:nvSpPr>
        <xdr:cNvPr id="20" name="Oval 19"/>
        <xdr:cNvSpPr/>
      </xdr:nvSpPr>
      <xdr:spPr>
        <a:xfrm>
          <a:off x="2269067" y="1952987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105833</xdr:colOff>
      <xdr:row>103</xdr:row>
      <xdr:rowOff>42784</xdr:rowOff>
    </xdr:from>
    <xdr:to>
      <xdr:col>3</xdr:col>
      <xdr:colOff>192921</xdr:colOff>
      <xdr:row>103</xdr:row>
      <xdr:rowOff>147863</xdr:rowOff>
    </xdr:to>
    <xdr:sp macro="" textlink="">
      <xdr:nvSpPr>
        <xdr:cNvPr id="21" name="Oval 20"/>
        <xdr:cNvSpPr/>
      </xdr:nvSpPr>
      <xdr:spPr>
        <a:xfrm>
          <a:off x="2258483" y="1934995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116416</xdr:colOff>
      <xdr:row>105</xdr:row>
      <xdr:rowOff>26947</xdr:rowOff>
    </xdr:from>
    <xdr:to>
      <xdr:col>3</xdr:col>
      <xdr:colOff>203504</xdr:colOff>
      <xdr:row>105</xdr:row>
      <xdr:rowOff>142534</xdr:rowOff>
    </xdr:to>
    <xdr:sp macro="" textlink="">
      <xdr:nvSpPr>
        <xdr:cNvPr id="22" name="Oval 21"/>
        <xdr:cNvSpPr/>
      </xdr:nvSpPr>
      <xdr:spPr>
        <a:xfrm>
          <a:off x="2269066" y="19715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114</xdr:row>
      <xdr:rowOff>21617</xdr:rowOff>
    </xdr:from>
    <xdr:to>
      <xdr:col>3</xdr:col>
      <xdr:colOff>203505</xdr:colOff>
      <xdr:row>114</xdr:row>
      <xdr:rowOff>126696</xdr:rowOff>
    </xdr:to>
    <xdr:sp macro="" textlink="">
      <xdr:nvSpPr>
        <xdr:cNvPr id="23" name="Oval 22"/>
        <xdr:cNvSpPr/>
      </xdr:nvSpPr>
      <xdr:spPr>
        <a:xfrm>
          <a:off x="2269067" y="21424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95251</xdr:colOff>
      <xdr:row>109</xdr:row>
      <xdr:rowOff>26947</xdr:rowOff>
    </xdr:from>
    <xdr:to>
      <xdr:col>3</xdr:col>
      <xdr:colOff>182339</xdr:colOff>
      <xdr:row>109</xdr:row>
      <xdr:rowOff>142534</xdr:rowOff>
    </xdr:to>
    <xdr:sp macro="" textlink="">
      <xdr:nvSpPr>
        <xdr:cNvPr id="24" name="Oval 23"/>
        <xdr:cNvSpPr/>
      </xdr:nvSpPr>
      <xdr:spPr>
        <a:xfrm>
          <a:off x="2247901" y="20477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84666</xdr:colOff>
      <xdr:row>103</xdr:row>
      <xdr:rowOff>42332</xdr:rowOff>
    </xdr:from>
    <xdr:to>
      <xdr:col>8</xdr:col>
      <xdr:colOff>171754</xdr:colOff>
      <xdr:row>103</xdr:row>
      <xdr:rowOff>147411</xdr:rowOff>
    </xdr:to>
    <xdr:sp macro="" textlink="">
      <xdr:nvSpPr>
        <xdr:cNvPr id="25" name="Oval 24"/>
        <xdr:cNvSpPr/>
      </xdr:nvSpPr>
      <xdr:spPr>
        <a:xfrm>
          <a:off x="3513666" y="1934950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114</xdr:row>
      <xdr:rowOff>21167</xdr:rowOff>
    </xdr:from>
    <xdr:to>
      <xdr:col>8</xdr:col>
      <xdr:colOff>182338</xdr:colOff>
      <xdr:row>114</xdr:row>
      <xdr:rowOff>126246</xdr:rowOff>
    </xdr:to>
    <xdr:sp macro="" textlink="">
      <xdr:nvSpPr>
        <xdr:cNvPr id="26" name="Oval 25"/>
        <xdr:cNvSpPr/>
      </xdr:nvSpPr>
      <xdr:spPr>
        <a:xfrm>
          <a:off x="3524250" y="214238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95249</xdr:colOff>
      <xdr:row>121</xdr:row>
      <xdr:rowOff>21167</xdr:rowOff>
    </xdr:from>
    <xdr:to>
      <xdr:col>3</xdr:col>
      <xdr:colOff>182337</xdr:colOff>
      <xdr:row>121</xdr:row>
      <xdr:rowOff>126246</xdr:rowOff>
    </xdr:to>
    <xdr:sp macro="" textlink="">
      <xdr:nvSpPr>
        <xdr:cNvPr id="27" name="Oval 26"/>
        <xdr:cNvSpPr/>
      </xdr:nvSpPr>
      <xdr:spPr>
        <a:xfrm>
          <a:off x="2247899" y="22757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95250</xdr:colOff>
      <xdr:row>122</xdr:row>
      <xdr:rowOff>42334</xdr:rowOff>
    </xdr:from>
    <xdr:to>
      <xdr:col>3</xdr:col>
      <xdr:colOff>182338</xdr:colOff>
      <xdr:row>122</xdr:row>
      <xdr:rowOff>147413</xdr:rowOff>
    </xdr:to>
    <xdr:sp macro="" textlink="">
      <xdr:nvSpPr>
        <xdr:cNvPr id="28" name="Oval 27"/>
        <xdr:cNvSpPr/>
      </xdr:nvSpPr>
      <xdr:spPr>
        <a:xfrm>
          <a:off x="2247900" y="22969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106</xdr:row>
      <xdr:rowOff>32202</xdr:rowOff>
    </xdr:from>
    <xdr:to>
      <xdr:col>3</xdr:col>
      <xdr:colOff>203505</xdr:colOff>
      <xdr:row>106</xdr:row>
      <xdr:rowOff>137281</xdr:rowOff>
    </xdr:to>
    <xdr:sp macro="" textlink="">
      <xdr:nvSpPr>
        <xdr:cNvPr id="29" name="Oval 28"/>
        <xdr:cNvSpPr/>
      </xdr:nvSpPr>
      <xdr:spPr>
        <a:xfrm>
          <a:off x="2269067" y="1991087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105833</xdr:colOff>
      <xdr:row>105</xdr:row>
      <xdr:rowOff>42784</xdr:rowOff>
    </xdr:from>
    <xdr:to>
      <xdr:col>3</xdr:col>
      <xdr:colOff>192921</xdr:colOff>
      <xdr:row>105</xdr:row>
      <xdr:rowOff>147863</xdr:rowOff>
    </xdr:to>
    <xdr:sp macro="" textlink="">
      <xdr:nvSpPr>
        <xdr:cNvPr id="30" name="Oval 29"/>
        <xdr:cNvSpPr/>
      </xdr:nvSpPr>
      <xdr:spPr>
        <a:xfrm>
          <a:off x="2258483" y="1973095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116416</xdr:colOff>
      <xdr:row>107</xdr:row>
      <xdr:rowOff>26947</xdr:rowOff>
    </xdr:from>
    <xdr:to>
      <xdr:col>3</xdr:col>
      <xdr:colOff>203504</xdr:colOff>
      <xdr:row>107</xdr:row>
      <xdr:rowOff>142534</xdr:rowOff>
    </xdr:to>
    <xdr:sp macro="" textlink="">
      <xdr:nvSpPr>
        <xdr:cNvPr id="31" name="Oval 30"/>
        <xdr:cNvSpPr/>
      </xdr:nvSpPr>
      <xdr:spPr>
        <a:xfrm>
          <a:off x="2269066" y="20096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116</xdr:row>
      <xdr:rowOff>21617</xdr:rowOff>
    </xdr:from>
    <xdr:to>
      <xdr:col>3</xdr:col>
      <xdr:colOff>203505</xdr:colOff>
      <xdr:row>116</xdr:row>
      <xdr:rowOff>126696</xdr:rowOff>
    </xdr:to>
    <xdr:sp macro="" textlink="">
      <xdr:nvSpPr>
        <xdr:cNvPr id="32" name="Oval 31"/>
        <xdr:cNvSpPr/>
      </xdr:nvSpPr>
      <xdr:spPr>
        <a:xfrm>
          <a:off x="2269067" y="21805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95251</xdr:colOff>
      <xdr:row>111</xdr:row>
      <xdr:rowOff>26947</xdr:rowOff>
    </xdr:from>
    <xdr:to>
      <xdr:col>3</xdr:col>
      <xdr:colOff>182339</xdr:colOff>
      <xdr:row>111</xdr:row>
      <xdr:rowOff>142534</xdr:rowOff>
    </xdr:to>
    <xdr:sp macro="" textlink="">
      <xdr:nvSpPr>
        <xdr:cNvPr id="33" name="Oval 32"/>
        <xdr:cNvSpPr/>
      </xdr:nvSpPr>
      <xdr:spPr>
        <a:xfrm>
          <a:off x="2247901" y="20858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84666</xdr:colOff>
      <xdr:row>105</xdr:row>
      <xdr:rowOff>42332</xdr:rowOff>
    </xdr:from>
    <xdr:to>
      <xdr:col>8</xdr:col>
      <xdr:colOff>171754</xdr:colOff>
      <xdr:row>105</xdr:row>
      <xdr:rowOff>147411</xdr:rowOff>
    </xdr:to>
    <xdr:sp macro="" textlink="">
      <xdr:nvSpPr>
        <xdr:cNvPr id="34" name="Oval 33"/>
        <xdr:cNvSpPr/>
      </xdr:nvSpPr>
      <xdr:spPr>
        <a:xfrm>
          <a:off x="3513666" y="1973050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116</xdr:row>
      <xdr:rowOff>21167</xdr:rowOff>
    </xdr:from>
    <xdr:to>
      <xdr:col>8</xdr:col>
      <xdr:colOff>182338</xdr:colOff>
      <xdr:row>116</xdr:row>
      <xdr:rowOff>126246</xdr:rowOff>
    </xdr:to>
    <xdr:sp macro="" textlink="">
      <xdr:nvSpPr>
        <xdr:cNvPr id="35" name="Oval 34"/>
        <xdr:cNvSpPr/>
      </xdr:nvSpPr>
      <xdr:spPr>
        <a:xfrm>
          <a:off x="3524250" y="218048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95249</xdr:colOff>
      <xdr:row>123</xdr:row>
      <xdr:rowOff>21167</xdr:rowOff>
    </xdr:from>
    <xdr:to>
      <xdr:col>3</xdr:col>
      <xdr:colOff>182337</xdr:colOff>
      <xdr:row>123</xdr:row>
      <xdr:rowOff>126246</xdr:rowOff>
    </xdr:to>
    <xdr:sp macro="" textlink="">
      <xdr:nvSpPr>
        <xdr:cNvPr id="36" name="Oval 35"/>
        <xdr:cNvSpPr/>
      </xdr:nvSpPr>
      <xdr:spPr>
        <a:xfrm>
          <a:off x="2247899" y="23138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95250</xdr:colOff>
      <xdr:row>124</xdr:row>
      <xdr:rowOff>42334</xdr:rowOff>
    </xdr:from>
    <xdr:to>
      <xdr:col>3</xdr:col>
      <xdr:colOff>182338</xdr:colOff>
      <xdr:row>124</xdr:row>
      <xdr:rowOff>147413</xdr:rowOff>
    </xdr:to>
    <xdr:sp macro="" textlink="">
      <xdr:nvSpPr>
        <xdr:cNvPr id="37" name="Oval 36"/>
        <xdr:cNvSpPr/>
      </xdr:nvSpPr>
      <xdr:spPr>
        <a:xfrm>
          <a:off x="2247900" y="23350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104</xdr:row>
      <xdr:rowOff>32202</xdr:rowOff>
    </xdr:from>
    <xdr:to>
      <xdr:col>3</xdr:col>
      <xdr:colOff>203505</xdr:colOff>
      <xdr:row>104</xdr:row>
      <xdr:rowOff>137281</xdr:rowOff>
    </xdr:to>
    <xdr:sp macro="" textlink="">
      <xdr:nvSpPr>
        <xdr:cNvPr id="38" name="Oval 37"/>
        <xdr:cNvSpPr/>
      </xdr:nvSpPr>
      <xdr:spPr>
        <a:xfrm>
          <a:off x="2269067" y="1952987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105833</xdr:colOff>
      <xdr:row>103</xdr:row>
      <xdr:rowOff>42784</xdr:rowOff>
    </xdr:from>
    <xdr:to>
      <xdr:col>3</xdr:col>
      <xdr:colOff>192921</xdr:colOff>
      <xdr:row>103</xdr:row>
      <xdr:rowOff>147863</xdr:rowOff>
    </xdr:to>
    <xdr:sp macro="" textlink="">
      <xdr:nvSpPr>
        <xdr:cNvPr id="39" name="Oval 38"/>
        <xdr:cNvSpPr/>
      </xdr:nvSpPr>
      <xdr:spPr>
        <a:xfrm>
          <a:off x="2258483" y="1934995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116416</xdr:colOff>
      <xdr:row>105</xdr:row>
      <xdr:rowOff>26947</xdr:rowOff>
    </xdr:from>
    <xdr:to>
      <xdr:col>3</xdr:col>
      <xdr:colOff>203504</xdr:colOff>
      <xdr:row>105</xdr:row>
      <xdr:rowOff>142534</xdr:rowOff>
    </xdr:to>
    <xdr:sp macro="" textlink="">
      <xdr:nvSpPr>
        <xdr:cNvPr id="40" name="Oval 39"/>
        <xdr:cNvSpPr/>
      </xdr:nvSpPr>
      <xdr:spPr>
        <a:xfrm>
          <a:off x="2269066" y="19715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114</xdr:row>
      <xdr:rowOff>21617</xdr:rowOff>
    </xdr:from>
    <xdr:to>
      <xdr:col>3</xdr:col>
      <xdr:colOff>203505</xdr:colOff>
      <xdr:row>114</xdr:row>
      <xdr:rowOff>126696</xdr:rowOff>
    </xdr:to>
    <xdr:sp macro="" textlink="">
      <xdr:nvSpPr>
        <xdr:cNvPr id="41" name="Oval 40"/>
        <xdr:cNvSpPr/>
      </xdr:nvSpPr>
      <xdr:spPr>
        <a:xfrm>
          <a:off x="2269067" y="21424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95251</xdr:colOff>
      <xdr:row>109</xdr:row>
      <xdr:rowOff>26947</xdr:rowOff>
    </xdr:from>
    <xdr:to>
      <xdr:col>3</xdr:col>
      <xdr:colOff>182339</xdr:colOff>
      <xdr:row>109</xdr:row>
      <xdr:rowOff>142534</xdr:rowOff>
    </xdr:to>
    <xdr:sp macro="" textlink="">
      <xdr:nvSpPr>
        <xdr:cNvPr id="42" name="Oval 41"/>
        <xdr:cNvSpPr/>
      </xdr:nvSpPr>
      <xdr:spPr>
        <a:xfrm>
          <a:off x="2247901" y="20477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84666</xdr:colOff>
      <xdr:row>103</xdr:row>
      <xdr:rowOff>42332</xdr:rowOff>
    </xdr:from>
    <xdr:to>
      <xdr:col>8</xdr:col>
      <xdr:colOff>171754</xdr:colOff>
      <xdr:row>103</xdr:row>
      <xdr:rowOff>147411</xdr:rowOff>
    </xdr:to>
    <xdr:sp macro="" textlink="">
      <xdr:nvSpPr>
        <xdr:cNvPr id="43" name="Oval 42"/>
        <xdr:cNvSpPr/>
      </xdr:nvSpPr>
      <xdr:spPr>
        <a:xfrm>
          <a:off x="3513666" y="1934950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114</xdr:row>
      <xdr:rowOff>21167</xdr:rowOff>
    </xdr:from>
    <xdr:to>
      <xdr:col>8</xdr:col>
      <xdr:colOff>182338</xdr:colOff>
      <xdr:row>114</xdr:row>
      <xdr:rowOff>126246</xdr:rowOff>
    </xdr:to>
    <xdr:sp macro="" textlink="">
      <xdr:nvSpPr>
        <xdr:cNvPr id="44" name="Oval 43"/>
        <xdr:cNvSpPr/>
      </xdr:nvSpPr>
      <xdr:spPr>
        <a:xfrm>
          <a:off x="3524250" y="214238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95249</xdr:colOff>
      <xdr:row>121</xdr:row>
      <xdr:rowOff>21167</xdr:rowOff>
    </xdr:from>
    <xdr:to>
      <xdr:col>3</xdr:col>
      <xdr:colOff>182337</xdr:colOff>
      <xdr:row>121</xdr:row>
      <xdr:rowOff>126246</xdr:rowOff>
    </xdr:to>
    <xdr:sp macro="" textlink="">
      <xdr:nvSpPr>
        <xdr:cNvPr id="45" name="Oval 44"/>
        <xdr:cNvSpPr/>
      </xdr:nvSpPr>
      <xdr:spPr>
        <a:xfrm>
          <a:off x="2247899" y="22757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95250</xdr:colOff>
      <xdr:row>122</xdr:row>
      <xdr:rowOff>42334</xdr:rowOff>
    </xdr:from>
    <xdr:to>
      <xdr:col>3</xdr:col>
      <xdr:colOff>182338</xdr:colOff>
      <xdr:row>122</xdr:row>
      <xdr:rowOff>147413</xdr:rowOff>
    </xdr:to>
    <xdr:sp macro="" textlink="">
      <xdr:nvSpPr>
        <xdr:cNvPr id="46" name="Oval 45"/>
        <xdr:cNvSpPr/>
      </xdr:nvSpPr>
      <xdr:spPr>
        <a:xfrm>
          <a:off x="2247900" y="22969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106</xdr:row>
      <xdr:rowOff>32202</xdr:rowOff>
    </xdr:from>
    <xdr:to>
      <xdr:col>3</xdr:col>
      <xdr:colOff>203505</xdr:colOff>
      <xdr:row>106</xdr:row>
      <xdr:rowOff>137281</xdr:rowOff>
    </xdr:to>
    <xdr:sp macro="" textlink="">
      <xdr:nvSpPr>
        <xdr:cNvPr id="47" name="Oval 46"/>
        <xdr:cNvSpPr/>
      </xdr:nvSpPr>
      <xdr:spPr>
        <a:xfrm>
          <a:off x="2269067" y="1991087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105833</xdr:colOff>
      <xdr:row>105</xdr:row>
      <xdr:rowOff>42784</xdr:rowOff>
    </xdr:from>
    <xdr:to>
      <xdr:col>3</xdr:col>
      <xdr:colOff>192921</xdr:colOff>
      <xdr:row>105</xdr:row>
      <xdr:rowOff>147863</xdr:rowOff>
    </xdr:to>
    <xdr:sp macro="" textlink="">
      <xdr:nvSpPr>
        <xdr:cNvPr id="48" name="Oval 47"/>
        <xdr:cNvSpPr/>
      </xdr:nvSpPr>
      <xdr:spPr>
        <a:xfrm>
          <a:off x="2258483" y="1973095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116416</xdr:colOff>
      <xdr:row>107</xdr:row>
      <xdr:rowOff>26947</xdr:rowOff>
    </xdr:from>
    <xdr:to>
      <xdr:col>3</xdr:col>
      <xdr:colOff>203504</xdr:colOff>
      <xdr:row>107</xdr:row>
      <xdr:rowOff>142534</xdr:rowOff>
    </xdr:to>
    <xdr:sp macro="" textlink="">
      <xdr:nvSpPr>
        <xdr:cNvPr id="49" name="Oval 48"/>
        <xdr:cNvSpPr/>
      </xdr:nvSpPr>
      <xdr:spPr>
        <a:xfrm>
          <a:off x="2269066" y="20096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116</xdr:row>
      <xdr:rowOff>21617</xdr:rowOff>
    </xdr:from>
    <xdr:to>
      <xdr:col>3</xdr:col>
      <xdr:colOff>203505</xdr:colOff>
      <xdr:row>116</xdr:row>
      <xdr:rowOff>126696</xdr:rowOff>
    </xdr:to>
    <xdr:sp macro="" textlink="">
      <xdr:nvSpPr>
        <xdr:cNvPr id="50" name="Oval 49"/>
        <xdr:cNvSpPr/>
      </xdr:nvSpPr>
      <xdr:spPr>
        <a:xfrm>
          <a:off x="2269067" y="21805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95251</xdr:colOff>
      <xdr:row>111</xdr:row>
      <xdr:rowOff>26947</xdr:rowOff>
    </xdr:from>
    <xdr:to>
      <xdr:col>3</xdr:col>
      <xdr:colOff>182339</xdr:colOff>
      <xdr:row>111</xdr:row>
      <xdr:rowOff>142534</xdr:rowOff>
    </xdr:to>
    <xdr:sp macro="" textlink="">
      <xdr:nvSpPr>
        <xdr:cNvPr id="51" name="Oval 50"/>
        <xdr:cNvSpPr/>
      </xdr:nvSpPr>
      <xdr:spPr>
        <a:xfrm>
          <a:off x="2247901" y="20858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84666</xdr:colOff>
      <xdr:row>105</xdr:row>
      <xdr:rowOff>42332</xdr:rowOff>
    </xdr:from>
    <xdr:to>
      <xdr:col>8</xdr:col>
      <xdr:colOff>171754</xdr:colOff>
      <xdr:row>105</xdr:row>
      <xdr:rowOff>147411</xdr:rowOff>
    </xdr:to>
    <xdr:sp macro="" textlink="">
      <xdr:nvSpPr>
        <xdr:cNvPr id="52" name="Oval 51"/>
        <xdr:cNvSpPr/>
      </xdr:nvSpPr>
      <xdr:spPr>
        <a:xfrm>
          <a:off x="3513666" y="1973050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116</xdr:row>
      <xdr:rowOff>21167</xdr:rowOff>
    </xdr:from>
    <xdr:to>
      <xdr:col>8</xdr:col>
      <xdr:colOff>182338</xdr:colOff>
      <xdr:row>116</xdr:row>
      <xdr:rowOff>126246</xdr:rowOff>
    </xdr:to>
    <xdr:sp macro="" textlink="">
      <xdr:nvSpPr>
        <xdr:cNvPr id="53" name="Oval 52"/>
        <xdr:cNvSpPr/>
      </xdr:nvSpPr>
      <xdr:spPr>
        <a:xfrm>
          <a:off x="3524250" y="218048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95249</xdr:colOff>
      <xdr:row>123</xdr:row>
      <xdr:rowOff>21167</xdr:rowOff>
    </xdr:from>
    <xdr:to>
      <xdr:col>3</xdr:col>
      <xdr:colOff>182337</xdr:colOff>
      <xdr:row>123</xdr:row>
      <xdr:rowOff>126246</xdr:rowOff>
    </xdr:to>
    <xdr:sp macro="" textlink="">
      <xdr:nvSpPr>
        <xdr:cNvPr id="54" name="Oval 53"/>
        <xdr:cNvSpPr/>
      </xdr:nvSpPr>
      <xdr:spPr>
        <a:xfrm>
          <a:off x="2247899" y="23138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95250</xdr:colOff>
      <xdr:row>124</xdr:row>
      <xdr:rowOff>42334</xdr:rowOff>
    </xdr:from>
    <xdr:to>
      <xdr:col>3</xdr:col>
      <xdr:colOff>182338</xdr:colOff>
      <xdr:row>124</xdr:row>
      <xdr:rowOff>147413</xdr:rowOff>
    </xdr:to>
    <xdr:sp macro="" textlink="">
      <xdr:nvSpPr>
        <xdr:cNvPr id="55" name="Oval 54"/>
        <xdr:cNvSpPr/>
      </xdr:nvSpPr>
      <xdr:spPr>
        <a:xfrm>
          <a:off x="2247900" y="23350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104</xdr:row>
      <xdr:rowOff>32202</xdr:rowOff>
    </xdr:from>
    <xdr:to>
      <xdr:col>3</xdr:col>
      <xdr:colOff>203505</xdr:colOff>
      <xdr:row>104</xdr:row>
      <xdr:rowOff>137281</xdr:rowOff>
    </xdr:to>
    <xdr:sp macro="" textlink="">
      <xdr:nvSpPr>
        <xdr:cNvPr id="56" name="Oval 55"/>
        <xdr:cNvSpPr/>
      </xdr:nvSpPr>
      <xdr:spPr>
        <a:xfrm>
          <a:off x="2269067" y="1952987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105833</xdr:colOff>
      <xdr:row>103</xdr:row>
      <xdr:rowOff>42784</xdr:rowOff>
    </xdr:from>
    <xdr:to>
      <xdr:col>3</xdr:col>
      <xdr:colOff>192921</xdr:colOff>
      <xdr:row>103</xdr:row>
      <xdr:rowOff>147863</xdr:rowOff>
    </xdr:to>
    <xdr:sp macro="" textlink="">
      <xdr:nvSpPr>
        <xdr:cNvPr id="57" name="Oval 56"/>
        <xdr:cNvSpPr/>
      </xdr:nvSpPr>
      <xdr:spPr>
        <a:xfrm>
          <a:off x="2258483" y="1934995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116416</xdr:colOff>
      <xdr:row>105</xdr:row>
      <xdr:rowOff>26947</xdr:rowOff>
    </xdr:from>
    <xdr:to>
      <xdr:col>3</xdr:col>
      <xdr:colOff>203504</xdr:colOff>
      <xdr:row>105</xdr:row>
      <xdr:rowOff>142534</xdr:rowOff>
    </xdr:to>
    <xdr:sp macro="" textlink="">
      <xdr:nvSpPr>
        <xdr:cNvPr id="58" name="Oval 57"/>
        <xdr:cNvSpPr/>
      </xdr:nvSpPr>
      <xdr:spPr>
        <a:xfrm>
          <a:off x="2269066" y="19715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114</xdr:row>
      <xdr:rowOff>21617</xdr:rowOff>
    </xdr:from>
    <xdr:to>
      <xdr:col>3</xdr:col>
      <xdr:colOff>203505</xdr:colOff>
      <xdr:row>114</xdr:row>
      <xdr:rowOff>126696</xdr:rowOff>
    </xdr:to>
    <xdr:sp macro="" textlink="">
      <xdr:nvSpPr>
        <xdr:cNvPr id="59" name="Oval 58"/>
        <xdr:cNvSpPr/>
      </xdr:nvSpPr>
      <xdr:spPr>
        <a:xfrm>
          <a:off x="2269067" y="21424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95251</xdr:colOff>
      <xdr:row>109</xdr:row>
      <xdr:rowOff>26947</xdr:rowOff>
    </xdr:from>
    <xdr:to>
      <xdr:col>3</xdr:col>
      <xdr:colOff>182339</xdr:colOff>
      <xdr:row>109</xdr:row>
      <xdr:rowOff>142534</xdr:rowOff>
    </xdr:to>
    <xdr:sp macro="" textlink="">
      <xdr:nvSpPr>
        <xdr:cNvPr id="60" name="Oval 59"/>
        <xdr:cNvSpPr/>
      </xdr:nvSpPr>
      <xdr:spPr>
        <a:xfrm>
          <a:off x="2247901" y="20477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84666</xdr:colOff>
      <xdr:row>103</xdr:row>
      <xdr:rowOff>42332</xdr:rowOff>
    </xdr:from>
    <xdr:to>
      <xdr:col>8</xdr:col>
      <xdr:colOff>171754</xdr:colOff>
      <xdr:row>103</xdr:row>
      <xdr:rowOff>147411</xdr:rowOff>
    </xdr:to>
    <xdr:sp macro="" textlink="">
      <xdr:nvSpPr>
        <xdr:cNvPr id="61" name="Oval 60"/>
        <xdr:cNvSpPr/>
      </xdr:nvSpPr>
      <xdr:spPr>
        <a:xfrm>
          <a:off x="3513666" y="1934950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114</xdr:row>
      <xdr:rowOff>21167</xdr:rowOff>
    </xdr:from>
    <xdr:to>
      <xdr:col>8</xdr:col>
      <xdr:colOff>182338</xdr:colOff>
      <xdr:row>114</xdr:row>
      <xdr:rowOff>126246</xdr:rowOff>
    </xdr:to>
    <xdr:sp macro="" textlink="">
      <xdr:nvSpPr>
        <xdr:cNvPr id="62" name="Oval 61"/>
        <xdr:cNvSpPr/>
      </xdr:nvSpPr>
      <xdr:spPr>
        <a:xfrm>
          <a:off x="3524250" y="214238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95249</xdr:colOff>
      <xdr:row>121</xdr:row>
      <xdr:rowOff>21167</xdr:rowOff>
    </xdr:from>
    <xdr:to>
      <xdr:col>3</xdr:col>
      <xdr:colOff>182337</xdr:colOff>
      <xdr:row>121</xdr:row>
      <xdr:rowOff>126246</xdr:rowOff>
    </xdr:to>
    <xdr:sp macro="" textlink="">
      <xdr:nvSpPr>
        <xdr:cNvPr id="63" name="Oval 62"/>
        <xdr:cNvSpPr/>
      </xdr:nvSpPr>
      <xdr:spPr>
        <a:xfrm>
          <a:off x="2247899" y="22757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95250</xdr:colOff>
      <xdr:row>122</xdr:row>
      <xdr:rowOff>42334</xdr:rowOff>
    </xdr:from>
    <xdr:to>
      <xdr:col>3</xdr:col>
      <xdr:colOff>182338</xdr:colOff>
      <xdr:row>122</xdr:row>
      <xdr:rowOff>147413</xdr:rowOff>
    </xdr:to>
    <xdr:sp macro="" textlink="">
      <xdr:nvSpPr>
        <xdr:cNvPr id="64" name="Oval 63"/>
        <xdr:cNvSpPr/>
      </xdr:nvSpPr>
      <xdr:spPr>
        <a:xfrm>
          <a:off x="2247900" y="22969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106</xdr:row>
      <xdr:rowOff>32202</xdr:rowOff>
    </xdr:from>
    <xdr:to>
      <xdr:col>3</xdr:col>
      <xdr:colOff>203505</xdr:colOff>
      <xdr:row>106</xdr:row>
      <xdr:rowOff>137281</xdr:rowOff>
    </xdr:to>
    <xdr:sp macro="" textlink="">
      <xdr:nvSpPr>
        <xdr:cNvPr id="65" name="Oval 64"/>
        <xdr:cNvSpPr/>
      </xdr:nvSpPr>
      <xdr:spPr>
        <a:xfrm>
          <a:off x="2269067" y="1991087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105833</xdr:colOff>
      <xdr:row>105</xdr:row>
      <xdr:rowOff>42784</xdr:rowOff>
    </xdr:from>
    <xdr:to>
      <xdr:col>3</xdr:col>
      <xdr:colOff>192921</xdr:colOff>
      <xdr:row>105</xdr:row>
      <xdr:rowOff>147863</xdr:rowOff>
    </xdr:to>
    <xdr:sp macro="" textlink="">
      <xdr:nvSpPr>
        <xdr:cNvPr id="66" name="Oval 65"/>
        <xdr:cNvSpPr/>
      </xdr:nvSpPr>
      <xdr:spPr>
        <a:xfrm>
          <a:off x="2258483" y="1973095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116416</xdr:colOff>
      <xdr:row>107</xdr:row>
      <xdr:rowOff>26947</xdr:rowOff>
    </xdr:from>
    <xdr:to>
      <xdr:col>3</xdr:col>
      <xdr:colOff>203504</xdr:colOff>
      <xdr:row>107</xdr:row>
      <xdr:rowOff>142534</xdr:rowOff>
    </xdr:to>
    <xdr:sp macro="" textlink="">
      <xdr:nvSpPr>
        <xdr:cNvPr id="67" name="Oval 66"/>
        <xdr:cNvSpPr/>
      </xdr:nvSpPr>
      <xdr:spPr>
        <a:xfrm>
          <a:off x="2269066" y="20096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116</xdr:row>
      <xdr:rowOff>21617</xdr:rowOff>
    </xdr:from>
    <xdr:to>
      <xdr:col>3</xdr:col>
      <xdr:colOff>203505</xdr:colOff>
      <xdr:row>116</xdr:row>
      <xdr:rowOff>126696</xdr:rowOff>
    </xdr:to>
    <xdr:sp macro="" textlink="">
      <xdr:nvSpPr>
        <xdr:cNvPr id="68" name="Oval 67"/>
        <xdr:cNvSpPr/>
      </xdr:nvSpPr>
      <xdr:spPr>
        <a:xfrm>
          <a:off x="2269067" y="21805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95251</xdr:colOff>
      <xdr:row>111</xdr:row>
      <xdr:rowOff>26947</xdr:rowOff>
    </xdr:from>
    <xdr:to>
      <xdr:col>3</xdr:col>
      <xdr:colOff>182339</xdr:colOff>
      <xdr:row>111</xdr:row>
      <xdr:rowOff>142534</xdr:rowOff>
    </xdr:to>
    <xdr:sp macro="" textlink="">
      <xdr:nvSpPr>
        <xdr:cNvPr id="69" name="Oval 68"/>
        <xdr:cNvSpPr/>
      </xdr:nvSpPr>
      <xdr:spPr>
        <a:xfrm>
          <a:off x="2247901" y="20858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84666</xdr:colOff>
      <xdr:row>105</xdr:row>
      <xdr:rowOff>42332</xdr:rowOff>
    </xdr:from>
    <xdr:to>
      <xdr:col>8</xdr:col>
      <xdr:colOff>171754</xdr:colOff>
      <xdr:row>105</xdr:row>
      <xdr:rowOff>147411</xdr:rowOff>
    </xdr:to>
    <xdr:sp macro="" textlink="">
      <xdr:nvSpPr>
        <xdr:cNvPr id="70" name="Oval 69"/>
        <xdr:cNvSpPr/>
      </xdr:nvSpPr>
      <xdr:spPr>
        <a:xfrm>
          <a:off x="3513666" y="1973050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116</xdr:row>
      <xdr:rowOff>21167</xdr:rowOff>
    </xdr:from>
    <xdr:to>
      <xdr:col>8</xdr:col>
      <xdr:colOff>182338</xdr:colOff>
      <xdr:row>116</xdr:row>
      <xdr:rowOff>126246</xdr:rowOff>
    </xdr:to>
    <xdr:sp macro="" textlink="">
      <xdr:nvSpPr>
        <xdr:cNvPr id="71" name="Oval 70"/>
        <xdr:cNvSpPr/>
      </xdr:nvSpPr>
      <xdr:spPr>
        <a:xfrm>
          <a:off x="3524250" y="218048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95249</xdr:colOff>
      <xdr:row>123</xdr:row>
      <xdr:rowOff>21167</xdr:rowOff>
    </xdr:from>
    <xdr:to>
      <xdr:col>3</xdr:col>
      <xdr:colOff>182337</xdr:colOff>
      <xdr:row>123</xdr:row>
      <xdr:rowOff>126246</xdr:rowOff>
    </xdr:to>
    <xdr:sp macro="" textlink="">
      <xdr:nvSpPr>
        <xdr:cNvPr id="72" name="Oval 71"/>
        <xdr:cNvSpPr/>
      </xdr:nvSpPr>
      <xdr:spPr>
        <a:xfrm>
          <a:off x="2247899" y="23138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95250</xdr:colOff>
      <xdr:row>124</xdr:row>
      <xdr:rowOff>42334</xdr:rowOff>
    </xdr:from>
    <xdr:to>
      <xdr:col>3</xdr:col>
      <xdr:colOff>182338</xdr:colOff>
      <xdr:row>124</xdr:row>
      <xdr:rowOff>147413</xdr:rowOff>
    </xdr:to>
    <xdr:sp macro="" textlink="">
      <xdr:nvSpPr>
        <xdr:cNvPr id="73" name="Oval 72"/>
        <xdr:cNvSpPr/>
      </xdr:nvSpPr>
      <xdr:spPr>
        <a:xfrm>
          <a:off x="2247900" y="23350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104</xdr:row>
      <xdr:rowOff>32202</xdr:rowOff>
    </xdr:from>
    <xdr:to>
      <xdr:col>3</xdr:col>
      <xdr:colOff>203505</xdr:colOff>
      <xdr:row>104</xdr:row>
      <xdr:rowOff>137281</xdr:rowOff>
    </xdr:to>
    <xdr:sp macro="" textlink="">
      <xdr:nvSpPr>
        <xdr:cNvPr id="74" name="Oval 73"/>
        <xdr:cNvSpPr/>
      </xdr:nvSpPr>
      <xdr:spPr>
        <a:xfrm>
          <a:off x="2269067" y="1952987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105833</xdr:colOff>
      <xdr:row>103</xdr:row>
      <xdr:rowOff>42784</xdr:rowOff>
    </xdr:from>
    <xdr:to>
      <xdr:col>3</xdr:col>
      <xdr:colOff>192921</xdr:colOff>
      <xdr:row>103</xdr:row>
      <xdr:rowOff>147863</xdr:rowOff>
    </xdr:to>
    <xdr:sp macro="" textlink="">
      <xdr:nvSpPr>
        <xdr:cNvPr id="75" name="Oval 74"/>
        <xdr:cNvSpPr/>
      </xdr:nvSpPr>
      <xdr:spPr>
        <a:xfrm>
          <a:off x="2258483" y="1934995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116416</xdr:colOff>
      <xdr:row>105</xdr:row>
      <xdr:rowOff>26947</xdr:rowOff>
    </xdr:from>
    <xdr:to>
      <xdr:col>3</xdr:col>
      <xdr:colOff>203504</xdr:colOff>
      <xdr:row>105</xdr:row>
      <xdr:rowOff>142534</xdr:rowOff>
    </xdr:to>
    <xdr:sp macro="" textlink="">
      <xdr:nvSpPr>
        <xdr:cNvPr id="76" name="Oval 75"/>
        <xdr:cNvSpPr/>
      </xdr:nvSpPr>
      <xdr:spPr>
        <a:xfrm>
          <a:off x="2269066" y="19715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114</xdr:row>
      <xdr:rowOff>21617</xdr:rowOff>
    </xdr:from>
    <xdr:to>
      <xdr:col>3</xdr:col>
      <xdr:colOff>203505</xdr:colOff>
      <xdr:row>114</xdr:row>
      <xdr:rowOff>126696</xdr:rowOff>
    </xdr:to>
    <xdr:sp macro="" textlink="">
      <xdr:nvSpPr>
        <xdr:cNvPr id="77" name="Oval 76"/>
        <xdr:cNvSpPr/>
      </xdr:nvSpPr>
      <xdr:spPr>
        <a:xfrm>
          <a:off x="2269067" y="21424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95251</xdr:colOff>
      <xdr:row>109</xdr:row>
      <xdr:rowOff>26947</xdr:rowOff>
    </xdr:from>
    <xdr:to>
      <xdr:col>3</xdr:col>
      <xdr:colOff>182339</xdr:colOff>
      <xdr:row>109</xdr:row>
      <xdr:rowOff>142534</xdr:rowOff>
    </xdr:to>
    <xdr:sp macro="" textlink="">
      <xdr:nvSpPr>
        <xdr:cNvPr id="78" name="Oval 77"/>
        <xdr:cNvSpPr/>
      </xdr:nvSpPr>
      <xdr:spPr>
        <a:xfrm>
          <a:off x="2247901" y="20477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84666</xdr:colOff>
      <xdr:row>103</xdr:row>
      <xdr:rowOff>42332</xdr:rowOff>
    </xdr:from>
    <xdr:to>
      <xdr:col>8</xdr:col>
      <xdr:colOff>171754</xdr:colOff>
      <xdr:row>103</xdr:row>
      <xdr:rowOff>147411</xdr:rowOff>
    </xdr:to>
    <xdr:sp macro="" textlink="">
      <xdr:nvSpPr>
        <xdr:cNvPr id="79" name="Oval 78"/>
        <xdr:cNvSpPr/>
      </xdr:nvSpPr>
      <xdr:spPr>
        <a:xfrm>
          <a:off x="3513666" y="1934950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114</xdr:row>
      <xdr:rowOff>21167</xdr:rowOff>
    </xdr:from>
    <xdr:to>
      <xdr:col>8</xdr:col>
      <xdr:colOff>182338</xdr:colOff>
      <xdr:row>114</xdr:row>
      <xdr:rowOff>126246</xdr:rowOff>
    </xdr:to>
    <xdr:sp macro="" textlink="">
      <xdr:nvSpPr>
        <xdr:cNvPr id="80" name="Oval 79"/>
        <xdr:cNvSpPr/>
      </xdr:nvSpPr>
      <xdr:spPr>
        <a:xfrm>
          <a:off x="3524250" y="214238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95249</xdr:colOff>
      <xdr:row>121</xdr:row>
      <xdr:rowOff>21167</xdr:rowOff>
    </xdr:from>
    <xdr:to>
      <xdr:col>3</xdr:col>
      <xdr:colOff>182337</xdr:colOff>
      <xdr:row>121</xdr:row>
      <xdr:rowOff>126246</xdr:rowOff>
    </xdr:to>
    <xdr:sp macro="" textlink="">
      <xdr:nvSpPr>
        <xdr:cNvPr id="81" name="Oval 80"/>
        <xdr:cNvSpPr/>
      </xdr:nvSpPr>
      <xdr:spPr>
        <a:xfrm>
          <a:off x="2247899" y="22757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95250</xdr:colOff>
      <xdr:row>122</xdr:row>
      <xdr:rowOff>42334</xdr:rowOff>
    </xdr:from>
    <xdr:to>
      <xdr:col>3</xdr:col>
      <xdr:colOff>182338</xdr:colOff>
      <xdr:row>122</xdr:row>
      <xdr:rowOff>147413</xdr:rowOff>
    </xdr:to>
    <xdr:sp macro="" textlink="">
      <xdr:nvSpPr>
        <xdr:cNvPr id="82" name="Oval 81"/>
        <xdr:cNvSpPr/>
      </xdr:nvSpPr>
      <xdr:spPr>
        <a:xfrm>
          <a:off x="2247900" y="22969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106</xdr:row>
      <xdr:rowOff>32202</xdr:rowOff>
    </xdr:from>
    <xdr:to>
      <xdr:col>3</xdr:col>
      <xdr:colOff>203505</xdr:colOff>
      <xdr:row>106</xdr:row>
      <xdr:rowOff>137281</xdr:rowOff>
    </xdr:to>
    <xdr:sp macro="" textlink="">
      <xdr:nvSpPr>
        <xdr:cNvPr id="83" name="Oval 82"/>
        <xdr:cNvSpPr/>
      </xdr:nvSpPr>
      <xdr:spPr>
        <a:xfrm>
          <a:off x="2269067" y="1991087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105833</xdr:colOff>
      <xdr:row>105</xdr:row>
      <xdr:rowOff>42784</xdr:rowOff>
    </xdr:from>
    <xdr:to>
      <xdr:col>3</xdr:col>
      <xdr:colOff>192921</xdr:colOff>
      <xdr:row>105</xdr:row>
      <xdr:rowOff>147863</xdr:rowOff>
    </xdr:to>
    <xdr:sp macro="" textlink="">
      <xdr:nvSpPr>
        <xdr:cNvPr id="84" name="Oval 83"/>
        <xdr:cNvSpPr/>
      </xdr:nvSpPr>
      <xdr:spPr>
        <a:xfrm>
          <a:off x="2258483" y="1973095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116416</xdr:colOff>
      <xdr:row>107</xdr:row>
      <xdr:rowOff>26947</xdr:rowOff>
    </xdr:from>
    <xdr:to>
      <xdr:col>3</xdr:col>
      <xdr:colOff>203504</xdr:colOff>
      <xdr:row>107</xdr:row>
      <xdr:rowOff>142534</xdr:rowOff>
    </xdr:to>
    <xdr:sp macro="" textlink="">
      <xdr:nvSpPr>
        <xdr:cNvPr id="85" name="Oval 84"/>
        <xdr:cNvSpPr/>
      </xdr:nvSpPr>
      <xdr:spPr>
        <a:xfrm>
          <a:off x="2269066" y="20096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116</xdr:row>
      <xdr:rowOff>21617</xdr:rowOff>
    </xdr:from>
    <xdr:to>
      <xdr:col>3</xdr:col>
      <xdr:colOff>203505</xdr:colOff>
      <xdr:row>116</xdr:row>
      <xdr:rowOff>126696</xdr:rowOff>
    </xdr:to>
    <xdr:sp macro="" textlink="">
      <xdr:nvSpPr>
        <xdr:cNvPr id="86" name="Oval 85"/>
        <xdr:cNvSpPr/>
      </xdr:nvSpPr>
      <xdr:spPr>
        <a:xfrm>
          <a:off x="2269067" y="21805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95251</xdr:colOff>
      <xdr:row>111</xdr:row>
      <xdr:rowOff>26947</xdr:rowOff>
    </xdr:from>
    <xdr:to>
      <xdr:col>3</xdr:col>
      <xdr:colOff>182339</xdr:colOff>
      <xdr:row>111</xdr:row>
      <xdr:rowOff>142534</xdr:rowOff>
    </xdr:to>
    <xdr:sp macro="" textlink="">
      <xdr:nvSpPr>
        <xdr:cNvPr id="87" name="Oval 86"/>
        <xdr:cNvSpPr/>
      </xdr:nvSpPr>
      <xdr:spPr>
        <a:xfrm>
          <a:off x="2247901" y="20858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84666</xdr:colOff>
      <xdr:row>105</xdr:row>
      <xdr:rowOff>42332</xdr:rowOff>
    </xdr:from>
    <xdr:to>
      <xdr:col>8</xdr:col>
      <xdr:colOff>171754</xdr:colOff>
      <xdr:row>105</xdr:row>
      <xdr:rowOff>147411</xdr:rowOff>
    </xdr:to>
    <xdr:sp macro="" textlink="">
      <xdr:nvSpPr>
        <xdr:cNvPr id="88" name="Oval 87"/>
        <xdr:cNvSpPr/>
      </xdr:nvSpPr>
      <xdr:spPr>
        <a:xfrm>
          <a:off x="3513666" y="1973050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116</xdr:row>
      <xdr:rowOff>21167</xdr:rowOff>
    </xdr:from>
    <xdr:to>
      <xdr:col>8</xdr:col>
      <xdr:colOff>182338</xdr:colOff>
      <xdr:row>116</xdr:row>
      <xdr:rowOff>126246</xdr:rowOff>
    </xdr:to>
    <xdr:sp macro="" textlink="">
      <xdr:nvSpPr>
        <xdr:cNvPr id="89" name="Oval 88"/>
        <xdr:cNvSpPr/>
      </xdr:nvSpPr>
      <xdr:spPr>
        <a:xfrm>
          <a:off x="3524250" y="218048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95249</xdr:colOff>
      <xdr:row>123</xdr:row>
      <xdr:rowOff>21167</xdr:rowOff>
    </xdr:from>
    <xdr:to>
      <xdr:col>3</xdr:col>
      <xdr:colOff>182337</xdr:colOff>
      <xdr:row>123</xdr:row>
      <xdr:rowOff>126246</xdr:rowOff>
    </xdr:to>
    <xdr:sp macro="" textlink="">
      <xdr:nvSpPr>
        <xdr:cNvPr id="90" name="Oval 89"/>
        <xdr:cNvSpPr/>
      </xdr:nvSpPr>
      <xdr:spPr>
        <a:xfrm>
          <a:off x="2247899" y="23138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95250</xdr:colOff>
      <xdr:row>124</xdr:row>
      <xdr:rowOff>42334</xdr:rowOff>
    </xdr:from>
    <xdr:to>
      <xdr:col>3</xdr:col>
      <xdr:colOff>182338</xdr:colOff>
      <xdr:row>124</xdr:row>
      <xdr:rowOff>147413</xdr:rowOff>
    </xdr:to>
    <xdr:sp macro="" textlink="">
      <xdr:nvSpPr>
        <xdr:cNvPr id="91" name="Oval 90"/>
        <xdr:cNvSpPr/>
      </xdr:nvSpPr>
      <xdr:spPr>
        <a:xfrm>
          <a:off x="2247900" y="23350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104</xdr:row>
      <xdr:rowOff>32202</xdr:rowOff>
    </xdr:from>
    <xdr:to>
      <xdr:col>3</xdr:col>
      <xdr:colOff>203505</xdr:colOff>
      <xdr:row>104</xdr:row>
      <xdr:rowOff>137281</xdr:rowOff>
    </xdr:to>
    <xdr:sp macro="" textlink="">
      <xdr:nvSpPr>
        <xdr:cNvPr id="92" name="Oval 91"/>
        <xdr:cNvSpPr/>
      </xdr:nvSpPr>
      <xdr:spPr>
        <a:xfrm>
          <a:off x="2269067" y="1952987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105833</xdr:colOff>
      <xdr:row>103</xdr:row>
      <xdr:rowOff>42784</xdr:rowOff>
    </xdr:from>
    <xdr:to>
      <xdr:col>3</xdr:col>
      <xdr:colOff>192921</xdr:colOff>
      <xdr:row>103</xdr:row>
      <xdr:rowOff>147863</xdr:rowOff>
    </xdr:to>
    <xdr:sp macro="" textlink="">
      <xdr:nvSpPr>
        <xdr:cNvPr id="93" name="Oval 92"/>
        <xdr:cNvSpPr/>
      </xdr:nvSpPr>
      <xdr:spPr>
        <a:xfrm>
          <a:off x="2258483" y="1934995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116416</xdr:colOff>
      <xdr:row>105</xdr:row>
      <xdr:rowOff>26947</xdr:rowOff>
    </xdr:from>
    <xdr:to>
      <xdr:col>3</xdr:col>
      <xdr:colOff>203504</xdr:colOff>
      <xdr:row>105</xdr:row>
      <xdr:rowOff>142534</xdr:rowOff>
    </xdr:to>
    <xdr:sp macro="" textlink="">
      <xdr:nvSpPr>
        <xdr:cNvPr id="94" name="Oval 93"/>
        <xdr:cNvSpPr/>
      </xdr:nvSpPr>
      <xdr:spPr>
        <a:xfrm>
          <a:off x="2269066" y="19715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114</xdr:row>
      <xdr:rowOff>21617</xdr:rowOff>
    </xdr:from>
    <xdr:to>
      <xdr:col>3</xdr:col>
      <xdr:colOff>203505</xdr:colOff>
      <xdr:row>114</xdr:row>
      <xdr:rowOff>126696</xdr:rowOff>
    </xdr:to>
    <xdr:sp macro="" textlink="">
      <xdr:nvSpPr>
        <xdr:cNvPr id="95" name="Oval 94"/>
        <xdr:cNvSpPr/>
      </xdr:nvSpPr>
      <xdr:spPr>
        <a:xfrm>
          <a:off x="2269067" y="21424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95251</xdr:colOff>
      <xdr:row>109</xdr:row>
      <xdr:rowOff>26947</xdr:rowOff>
    </xdr:from>
    <xdr:to>
      <xdr:col>3</xdr:col>
      <xdr:colOff>182339</xdr:colOff>
      <xdr:row>109</xdr:row>
      <xdr:rowOff>142534</xdr:rowOff>
    </xdr:to>
    <xdr:sp macro="" textlink="">
      <xdr:nvSpPr>
        <xdr:cNvPr id="96" name="Oval 95"/>
        <xdr:cNvSpPr/>
      </xdr:nvSpPr>
      <xdr:spPr>
        <a:xfrm>
          <a:off x="2247901" y="20477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84666</xdr:colOff>
      <xdr:row>103</xdr:row>
      <xdr:rowOff>42332</xdr:rowOff>
    </xdr:from>
    <xdr:to>
      <xdr:col>8</xdr:col>
      <xdr:colOff>171754</xdr:colOff>
      <xdr:row>103</xdr:row>
      <xdr:rowOff>147411</xdr:rowOff>
    </xdr:to>
    <xdr:sp macro="" textlink="">
      <xdr:nvSpPr>
        <xdr:cNvPr id="97" name="Oval 96"/>
        <xdr:cNvSpPr/>
      </xdr:nvSpPr>
      <xdr:spPr>
        <a:xfrm>
          <a:off x="3513666" y="1934950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114</xdr:row>
      <xdr:rowOff>21167</xdr:rowOff>
    </xdr:from>
    <xdr:to>
      <xdr:col>8</xdr:col>
      <xdr:colOff>182338</xdr:colOff>
      <xdr:row>114</xdr:row>
      <xdr:rowOff>126246</xdr:rowOff>
    </xdr:to>
    <xdr:sp macro="" textlink="">
      <xdr:nvSpPr>
        <xdr:cNvPr id="98" name="Oval 97"/>
        <xdr:cNvSpPr/>
      </xdr:nvSpPr>
      <xdr:spPr>
        <a:xfrm>
          <a:off x="3524250" y="214238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95249</xdr:colOff>
      <xdr:row>121</xdr:row>
      <xdr:rowOff>21167</xdr:rowOff>
    </xdr:from>
    <xdr:to>
      <xdr:col>3</xdr:col>
      <xdr:colOff>182337</xdr:colOff>
      <xdr:row>121</xdr:row>
      <xdr:rowOff>126246</xdr:rowOff>
    </xdr:to>
    <xdr:sp macro="" textlink="">
      <xdr:nvSpPr>
        <xdr:cNvPr id="99" name="Oval 98"/>
        <xdr:cNvSpPr/>
      </xdr:nvSpPr>
      <xdr:spPr>
        <a:xfrm>
          <a:off x="2247899" y="22757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95250</xdr:colOff>
      <xdr:row>122</xdr:row>
      <xdr:rowOff>42334</xdr:rowOff>
    </xdr:from>
    <xdr:to>
      <xdr:col>3</xdr:col>
      <xdr:colOff>182338</xdr:colOff>
      <xdr:row>122</xdr:row>
      <xdr:rowOff>147413</xdr:rowOff>
    </xdr:to>
    <xdr:sp macro="" textlink="">
      <xdr:nvSpPr>
        <xdr:cNvPr id="100" name="Oval 99"/>
        <xdr:cNvSpPr/>
      </xdr:nvSpPr>
      <xdr:spPr>
        <a:xfrm>
          <a:off x="2247900" y="22969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106</xdr:row>
      <xdr:rowOff>32202</xdr:rowOff>
    </xdr:from>
    <xdr:to>
      <xdr:col>3</xdr:col>
      <xdr:colOff>203505</xdr:colOff>
      <xdr:row>106</xdr:row>
      <xdr:rowOff>137281</xdr:rowOff>
    </xdr:to>
    <xdr:sp macro="" textlink="">
      <xdr:nvSpPr>
        <xdr:cNvPr id="101" name="Oval 100"/>
        <xdr:cNvSpPr/>
      </xdr:nvSpPr>
      <xdr:spPr>
        <a:xfrm>
          <a:off x="2269067" y="1991087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105833</xdr:colOff>
      <xdr:row>105</xdr:row>
      <xdr:rowOff>42784</xdr:rowOff>
    </xdr:from>
    <xdr:to>
      <xdr:col>3</xdr:col>
      <xdr:colOff>192921</xdr:colOff>
      <xdr:row>105</xdr:row>
      <xdr:rowOff>147863</xdr:rowOff>
    </xdr:to>
    <xdr:sp macro="" textlink="">
      <xdr:nvSpPr>
        <xdr:cNvPr id="102" name="Oval 101"/>
        <xdr:cNvSpPr/>
      </xdr:nvSpPr>
      <xdr:spPr>
        <a:xfrm>
          <a:off x="2258483" y="1973095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116416</xdr:colOff>
      <xdr:row>107</xdr:row>
      <xdr:rowOff>26947</xdr:rowOff>
    </xdr:from>
    <xdr:to>
      <xdr:col>3</xdr:col>
      <xdr:colOff>203504</xdr:colOff>
      <xdr:row>107</xdr:row>
      <xdr:rowOff>142534</xdr:rowOff>
    </xdr:to>
    <xdr:sp macro="" textlink="">
      <xdr:nvSpPr>
        <xdr:cNvPr id="103" name="Oval 102"/>
        <xdr:cNvSpPr/>
      </xdr:nvSpPr>
      <xdr:spPr>
        <a:xfrm>
          <a:off x="2269066" y="20096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116</xdr:row>
      <xdr:rowOff>21617</xdr:rowOff>
    </xdr:from>
    <xdr:to>
      <xdr:col>3</xdr:col>
      <xdr:colOff>203505</xdr:colOff>
      <xdr:row>116</xdr:row>
      <xdr:rowOff>126696</xdr:rowOff>
    </xdr:to>
    <xdr:sp macro="" textlink="">
      <xdr:nvSpPr>
        <xdr:cNvPr id="104" name="Oval 103"/>
        <xdr:cNvSpPr/>
      </xdr:nvSpPr>
      <xdr:spPr>
        <a:xfrm>
          <a:off x="2269067" y="21805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95251</xdr:colOff>
      <xdr:row>111</xdr:row>
      <xdr:rowOff>26947</xdr:rowOff>
    </xdr:from>
    <xdr:to>
      <xdr:col>3</xdr:col>
      <xdr:colOff>182339</xdr:colOff>
      <xdr:row>111</xdr:row>
      <xdr:rowOff>142534</xdr:rowOff>
    </xdr:to>
    <xdr:sp macro="" textlink="">
      <xdr:nvSpPr>
        <xdr:cNvPr id="105" name="Oval 104"/>
        <xdr:cNvSpPr/>
      </xdr:nvSpPr>
      <xdr:spPr>
        <a:xfrm>
          <a:off x="2247901" y="20858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84666</xdr:colOff>
      <xdr:row>105</xdr:row>
      <xdr:rowOff>42332</xdr:rowOff>
    </xdr:from>
    <xdr:to>
      <xdr:col>8</xdr:col>
      <xdr:colOff>171754</xdr:colOff>
      <xdr:row>105</xdr:row>
      <xdr:rowOff>147411</xdr:rowOff>
    </xdr:to>
    <xdr:sp macro="" textlink="">
      <xdr:nvSpPr>
        <xdr:cNvPr id="106" name="Oval 105"/>
        <xdr:cNvSpPr/>
      </xdr:nvSpPr>
      <xdr:spPr>
        <a:xfrm>
          <a:off x="3513666" y="1973050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116</xdr:row>
      <xdr:rowOff>21167</xdr:rowOff>
    </xdr:from>
    <xdr:to>
      <xdr:col>8</xdr:col>
      <xdr:colOff>182338</xdr:colOff>
      <xdr:row>116</xdr:row>
      <xdr:rowOff>126246</xdr:rowOff>
    </xdr:to>
    <xdr:sp macro="" textlink="">
      <xdr:nvSpPr>
        <xdr:cNvPr id="107" name="Oval 106"/>
        <xdr:cNvSpPr/>
      </xdr:nvSpPr>
      <xdr:spPr>
        <a:xfrm>
          <a:off x="3524250" y="218048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95249</xdr:colOff>
      <xdr:row>123</xdr:row>
      <xdr:rowOff>21167</xdr:rowOff>
    </xdr:from>
    <xdr:to>
      <xdr:col>3</xdr:col>
      <xdr:colOff>182337</xdr:colOff>
      <xdr:row>123</xdr:row>
      <xdr:rowOff>126246</xdr:rowOff>
    </xdr:to>
    <xdr:sp macro="" textlink="">
      <xdr:nvSpPr>
        <xdr:cNvPr id="108" name="Oval 107"/>
        <xdr:cNvSpPr/>
      </xdr:nvSpPr>
      <xdr:spPr>
        <a:xfrm>
          <a:off x="2247899" y="23138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95250</xdr:colOff>
      <xdr:row>124</xdr:row>
      <xdr:rowOff>42334</xdr:rowOff>
    </xdr:from>
    <xdr:to>
      <xdr:col>3</xdr:col>
      <xdr:colOff>182338</xdr:colOff>
      <xdr:row>124</xdr:row>
      <xdr:rowOff>147413</xdr:rowOff>
    </xdr:to>
    <xdr:sp macro="" textlink="">
      <xdr:nvSpPr>
        <xdr:cNvPr id="109" name="Oval 108"/>
        <xdr:cNvSpPr/>
      </xdr:nvSpPr>
      <xdr:spPr>
        <a:xfrm>
          <a:off x="2247900" y="23350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107040</xdr:colOff>
      <xdr:row>105</xdr:row>
      <xdr:rowOff>25850</xdr:rowOff>
    </xdr:from>
    <xdr:to>
      <xdr:col>19</xdr:col>
      <xdr:colOff>179014</xdr:colOff>
      <xdr:row>105</xdr:row>
      <xdr:rowOff>130929</xdr:rowOff>
    </xdr:to>
    <xdr:sp macro="" textlink="">
      <xdr:nvSpPr>
        <xdr:cNvPr id="110" name="Oval 109"/>
        <xdr:cNvSpPr/>
      </xdr:nvSpPr>
      <xdr:spPr>
        <a:xfrm>
          <a:off x="6650715" y="19714025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107</xdr:row>
      <xdr:rowOff>16364</xdr:rowOff>
    </xdr:from>
    <xdr:to>
      <xdr:col>19</xdr:col>
      <xdr:colOff>192922</xdr:colOff>
      <xdr:row>107</xdr:row>
      <xdr:rowOff>131951</xdr:rowOff>
    </xdr:to>
    <xdr:sp macro="" textlink="">
      <xdr:nvSpPr>
        <xdr:cNvPr id="111" name="Oval 110"/>
        <xdr:cNvSpPr/>
      </xdr:nvSpPr>
      <xdr:spPr>
        <a:xfrm>
          <a:off x="6649509" y="20085539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106</xdr:row>
      <xdr:rowOff>16363</xdr:rowOff>
    </xdr:from>
    <xdr:to>
      <xdr:col>19</xdr:col>
      <xdr:colOff>192922</xdr:colOff>
      <xdr:row>106</xdr:row>
      <xdr:rowOff>131950</xdr:rowOff>
    </xdr:to>
    <xdr:sp macro="" textlink="">
      <xdr:nvSpPr>
        <xdr:cNvPr id="112" name="Oval 111"/>
        <xdr:cNvSpPr/>
      </xdr:nvSpPr>
      <xdr:spPr>
        <a:xfrm>
          <a:off x="6649509" y="1989503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104</xdr:row>
      <xdr:rowOff>32200</xdr:rowOff>
    </xdr:from>
    <xdr:to>
      <xdr:col>19</xdr:col>
      <xdr:colOff>182338</xdr:colOff>
      <xdr:row>104</xdr:row>
      <xdr:rowOff>137279</xdr:rowOff>
    </xdr:to>
    <xdr:sp macro="" textlink="">
      <xdr:nvSpPr>
        <xdr:cNvPr id="113" name="Oval 112"/>
        <xdr:cNvSpPr/>
      </xdr:nvSpPr>
      <xdr:spPr>
        <a:xfrm>
          <a:off x="6638925" y="1952987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103</xdr:row>
      <xdr:rowOff>42783</xdr:rowOff>
    </xdr:from>
    <xdr:to>
      <xdr:col>19</xdr:col>
      <xdr:colOff>182338</xdr:colOff>
      <xdr:row>103</xdr:row>
      <xdr:rowOff>147862</xdr:rowOff>
    </xdr:to>
    <xdr:sp macro="" textlink="">
      <xdr:nvSpPr>
        <xdr:cNvPr id="114" name="Oval 113"/>
        <xdr:cNvSpPr/>
      </xdr:nvSpPr>
      <xdr:spPr>
        <a:xfrm>
          <a:off x="6638925" y="19349958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114</xdr:row>
      <xdr:rowOff>32201</xdr:rowOff>
    </xdr:from>
    <xdr:to>
      <xdr:col>19</xdr:col>
      <xdr:colOff>182339</xdr:colOff>
      <xdr:row>114</xdr:row>
      <xdr:rowOff>137280</xdr:rowOff>
    </xdr:to>
    <xdr:sp macro="" textlink="">
      <xdr:nvSpPr>
        <xdr:cNvPr id="115" name="Oval 114"/>
        <xdr:cNvSpPr/>
      </xdr:nvSpPr>
      <xdr:spPr>
        <a:xfrm>
          <a:off x="6638926" y="2143487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108</xdr:row>
      <xdr:rowOff>26948</xdr:rowOff>
    </xdr:from>
    <xdr:to>
      <xdr:col>19</xdr:col>
      <xdr:colOff>192922</xdr:colOff>
      <xdr:row>108</xdr:row>
      <xdr:rowOff>142535</xdr:rowOff>
    </xdr:to>
    <xdr:sp macro="" textlink="">
      <xdr:nvSpPr>
        <xdr:cNvPr id="116" name="Oval 115"/>
        <xdr:cNvSpPr/>
      </xdr:nvSpPr>
      <xdr:spPr>
        <a:xfrm>
          <a:off x="6649509" y="2028662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113</xdr:row>
      <xdr:rowOff>21617</xdr:rowOff>
    </xdr:from>
    <xdr:to>
      <xdr:col>19</xdr:col>
      <xdr:colOff>182339</xdr:colOff>
      <xdr:row>113</xdr:row>
      <xdr:rowOff>126696</xdr:rowOff>
    </xdr:to>
    <xdr:sp macro="" textlink="">
      <xdr:nvSpPr>
        <xdr:cNvPr id="117" name="Oval 116"/>
        <xdr:cNvSpPr/>
      </xdr:nvSpPr>
      <xdr:spPr>
        <a:xfrm>
          <a:off x="6638926" y="212337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112</xdr:row>
      <xdr:rowOff>21617</xdr:rowOff>
    </xdr:from>
    <xdr:to>
      <xdr:col>19</xdr:col>
      <xdr:colOff>182338</xdr:colOff>
      <xdr:row>112</xdr:row>
      <xdr:rowOff>126696</xdr:rowOff>
    </xdr:to>
    <xdr:sp macro="" textlink="">
      <xdr:nvSpPr>
        <xdr:cNvPr id="118" name="Oval 117"/>
        <xdr:cNvSpPr/>
      </xdr:nvSpPr>
      <xdr:spPr>
        <a:xfrm>
          <a:off x="6638925" y="21043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105835</xdr:colOff>
      <xdr:row>117</xdr:row>
      <xdr:rowOff>31750</xdr:rowOff>
    </xdr:from>
    <xdr:to>
      <xdr:col>19</xdr:col>
      <xdr:colOff>192923</xdr:colOff>
      <xdr:row>117</xdr:row>
      <xdr:rowOff>136829</xdr:rowOff>
    </xdr:to>
    <xdr:sp macro="" textlink="">
      <xdr:nvSpPr>
        <xdr:cNvPr id="119" name="Oval 118"/>
        <xdr:cNvSpPr/>
      </xdr:nvSpPr>
      <xdr:spPr>
        <a:xfrm>
          <a:off x="6649510" y="220059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122</xdr:row>
      <xdr:rowOff>31750</xdr:rowOff>
    </xdr:from>
    <xdr:to>
      <xdr:col>19</xdr:col>
      <xdr:colOff>182338</xdr:colOff>
      <xdr:row>122</xdr:row>
      <xdr:rowOff>136829</xdr:rowOff>
    </xdr:to>
    <xdr:sp macro="" textlink="">
      <xdr:nvSpPr>
        <xdr:cNvPr id="120" name="Oval 119"/>
        <xdr:cNvSpPr/>
      </xdr:nvSpPr>
      <xdr:spPr>
        <a:xfrm>
          <a:off x="6638925" y="229584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121</xdr:row>
      <xdr:rowOff>21167</xdr:rowOff>
    </xdr:from>
    <xdr:to>
      <xdr:col>19</xdr:col>
      <xdr:colOff>182339</xdr:colOff>
      <xdr:row>121</xdr:row>
      <xdr:rowOff>126246</xdr:rowOff>
    </xdr:to>
    <xdr:sp macro="" textlink="">
      <xdr:nvSpPr>
        <xdr:cNvPr id="121" name="Oval 120"/>
        <xdr:cNvSpPr/>
      </xdr:nvSpPr>
      <xdr:spPr>
        <a:xfrm>
          <a:off x="6638926" y="22757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120</xdr:row>
      <xdr:rowOff>21166</xdr:rowOff>
    </xdr:from>
    <xdr:to>
      <xdr:col>19</xdr:col>
      <xdr:colOff>182338</xdr:colOff>
      <xdr:row>120</xdr:row>
      <xdr:rowOff>126245</xdr:rowOff>
    </xdr:to>
    <xdr:sp macro="" textlink="">
      <xdr:nvSpPr>
        <xdr:cNvPr id="122" name="Oval 121"/>
        <xdr:cNvSpPr/>
      </xdr:nvSpPr>
      <xdr:spPr>
        <a:xfrm>
          <a:off x="6638925" y="225668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116416</xdr:colOff>
      <xdr:row>118</xdr:row>
      <xdr:rowOff>42334</xdr:rowOff>
    </xdr:from>
    <xdr:to>
      <xdr:col>19</xdr:col>
      <xdr:colOff>203504</xdr:colOff>
      <xdr:row>118</xdr:row>
      <xdr:rowOff>147413</xdr:rowOff>
    </xdr:to>
    <xdr:sp macro="" textlink="">
      <xdr:nvSpPr>
        <xdr:cNvPr id="123" name="Oval 122"/>
        <xdr:cNvSpPr/>
      </xdr:nvSpPr>
      <xdr:spPr>
        <a:xfrm>
          <a:off x="6660091" y="22207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123</xdr:row>
      <xdr:rowOff>21166</xdr:rowOff>
    </xdr:from>
    <xdr:to>
      <xdr:col>19</xdr:col>
      <xdr:colOff>192922</xdr:colOff>
      <xdr:row>123</xdr:row>
      <xdr:rowOff>126245</xdr:rowOff>
    </xdr:to>
    <xdr:sp macro="" textlink="">
      <xdr:nvSpPr>
        <xdr:cNvPr id="124" name="Oval 123"/>
        <xdr:cNvSpPr/>
      </xdr:nvSpPr>
      <xdr:spPr>
        <a:xfrm>
          <a:off x="6649509" y="231383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107040</xdr:colOff>
      <xdr:row>107</xdr:row>
      <xdr:rowOff>25850</xdr:rowOff>
    </xdr:from>
    <xdr:to>
      <xdr:col>19</xdr:col>
      <xdr:colOff>179014</xdr:colOff>
      <xdr:row>107</xdr:row>
      <xdr:rowOff>130929</xdr:rowOff>
    </xdr:to>
    <xdr:sp macro="" textlink="">
      <xdr:nvSpPr>
        <xdr:cNvPr id="125" name="Oval 124"/>
        <xdr:cNvSpPr/>
      </xdr:nvSpPr>
      <xdr:spPr>
        <a:xfrm>
          <a:off x="6650715" y="20095025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109</xdr:row>
      <xdr:rowOff>16364</xdr:rowOff>
    </xdr:from>
    <xdr:to>
      <xdr:col>19</xdr:col>
      <xdr:colOff>192922</xdr:colOff>
      <xdr:row>109</xdr:row>
      <xdr:rowOff>131951</xdr:rowOff>
    </xdr:to>
    <xdr:sp macro="" textlink="">
      <xdr:nvSpPr>
        <xdr:cNvPr id="126" name="Oval 125"/>
        <xdr:cNvSpPr/>
      </xdr:nvSpPr>
      <xdr:spPr>
        <a:xfrm>
          <a:off x="6649509" y="20466539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108</xdr:row>
      <xdr:rowOff>16363</xdr:rowOff>
    </xdr:from>
    <xdr:to>
      <xdr:col>19</xdr:col>
      <xdr:colOff>192922</xdr:colOff>
      <xdr:row>108</xdr:row>
      <xdr:rowOff>131950</xdr:rowOff>
    </xdr:to>
    <xdr:sp macro="" textlink="">
      <xdr:nvSpPr>
        <xdr:cNvPr id="127" name="Oval 126"/>
        <xdr:cNvSpPr/>
      </xdr:nvSpPr>
      <xdr:spPr>
        <a:xfrm>
          <a:off x="6649509" y="2027603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106</xdr:row>
      <xdr:rowOff>32200</xdr:rowOff>
    </xdr:from>
    <xdr:to>
      <xdr:col>19</xdr:col>
      <xdr:colOff>182338</xdr:colOff>
      <xdr:row>106</xdr:row>
      <xdr:rowOff>137279</xdr:rowOff>
    </xdr:to>
    <xdr:sp macro="" textlink="">
      <xdr:nvSpPr>
        <xdr:cNvPr id="128" name="Oval 127"/>
        <xdr:cNvSpPr/>
      </xdr:nvSpPr>
      <xdr:spPr>
        <a:xfrm>
          <a:off x="6638925" y="1991087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105</xdr:row>
      <xdr:rowOff>42783</xdr:rowOff>
    </xdr:from>
    <xdr:to>
      <xdr:col>19</xdr:col>
      <xdr:colOff>182338</xdr:colOff>
      <xdr:row>105</xdr:row>
      <xdr:rowOff>147862</xdr:rowOff>
    </xdr:to>
    <xdr:sp macro="" textlink="">
      <xdr:nvSpPr>
        <xdr:cNvPr id="129" name="Oval 128"/>
        <xdr:cNvSpPr/>
      </xdr:nvSpPr>
      <xdr:spPr>
        <a:xfrm>
          <a:off x="6638925" y="19730958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116</xdr:row>
      <xdr:rowOff>32201</xdr:rowOff>
    </xdr:from>
    <xdr:to>
      <xdr:col>19</xdr:col>
      <xdr:colOff>182339</xdr:colOff>
      <xdr:row>116</xdr:row>
      <xdr:rowOff>137280</xdr:rowOff>
    </xdr:to>
    <xdr:sp macro="" textlink="">
      <xdr:nvSpPr>
        <xdr:cNvPr id="130" name="Oval 129"/>
        <xdr:cNvSpPr/>
      </xdr:nvSpPr>
      <xdr:spPr>
        <a:xfrm>
          <a:off x="6638926" y="2181587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110</xdr:row>
      <xdr:rowOff>26948</xdr:rowOff>
    </xdr:from>
    <xdr:to>
      <xdr:col>19</xdr:col>
      <xdr:colOff>192922</xdr:colOff>
      <xdr:row>110</xdr:row>
      <xdr:rowOff>142535</xdr:rowOff>
    </xdr:to>
    <xdr:sp macro="" textlink="">
      <xdr:nvSpPr>
        <xdr:cNvPr id="131" name="Oval 130"/>
        <xdr:cNvSpPr/>
      </xdr:nvSpPr>
      <xdr:spPr>
        <a:xfrm>
          <a:off x="6649509" y="2066762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115</xdr:row>
      <xdr:rowOff>21617</xdr:rowOff>
    </xdr:from>
    <xdr:to>
      <xdr:col>19</xdr:col>
      <xdr:colOff>182339</xdr:colOff>
      <xdr:row>115</xdr:row>
      <xdr:rowOff>126696</xdr:rowOff>
    </xdr:to>
    <xdr:sp macro="" textlink="">
      <xdr:nvSpPr>
        <xdr:cNvPr id="132" name="Oval 131"/>
        <xdr:cNvSpPr/>
      </xdr:nvSpPr>
      <xdr:spPr>
        <a:xfrm>
          <a:off x="6638926" y="216147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114</xdr:row>
      <xdr:rowOff>21617</xdr:rowOff>
    </xdr:from>
    <xdr:to>
      <xdr:col>19</xdr:col>
      <xdr:colOff>182338</xdr:colOff>
      <xdr:row>114</xdr:row>
      <xdr:rowOff>126696</xdr:rowOff>
    </xdr:to>
    <xdr:sp macro="" textlink="">
      <xdr:nvSpPr>
        <xdr:cNvPr id="133" name="Oval 132"/>
        <xdr:cNvSpPr/>
      </xdr:nvSpPr>
      <xdr:spPr>
        <a:xfrm>
          <a:off x="6638925" y="21424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105835</xdr:colOff>
      <xdr:row>119</xdr:row>
      <xdr:rowOff>31750</xdr:rowOff>
    </xdr:from>
    <xdr:to>
      <xdr:col>19</xdr:col>
      <xdr:colOff>192923</xdr:colOff>
      <xdr:row>119</xdr:row>
      <xdr:rowOff>136829</xdr:rowOff>
    </xdr:to>
    <xdr:sp macro="" textlink="">
      <xdr:nvSpPr>
        <xdr:cNvPr id="134" name="Oval 133"/>
        <xdr:cNvSpPr/>
      </xdr:nvSpPr>
      <xdr:spPr>
        <a:xfrm>
          <a:off x="6649510" y="223869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124</xdr:row>
      <xdr:rowOff>31750</xdr:rowOff>
    </xdr:from>
    <xdr:to>
      <xdr:col>19</xdr:col>
      <xdr:colOff>182338</xdr:colOff>
      <xdr:row>124</xdr:row>
      <xdr:rowOff>136829</xdr:rowOff>
    </xdr:to>
    <xdr:sp macro="" textlink="">
      <xdr:nvSpPr>
        <xdr:cNvPr id="135" name="Oval 134"/>
        <xdr:cNvSpPr/>
      </xdr:nvSpPr>
      <xdr:spPr>
        <a:xfrm>
          <a:off x="6638925" y="233394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123</xdr:row>
      <xdr:rowOff>21167</xdr:rowOff>
    </xdr:from>
    <xdr:to>
      <xdr:col>19</xdr:col>
      <xdr:colOff>182339</xdr:colOff>
      <xdr:row>123</xdr:row>
      <xdr:rowOff>126246</xdr:rowOff>
    </xdr:to>
    <xdr:sp macro="" textlink="">
      <xdr:nvSpPr>
        <xdr:cNvPr id="136" name="Oval 135"/>
        <xdr:cNvSpPr/>
      </xdr:nvSpPr>
      <xdr:spPr>
        <a:xfrm>
          <a:off x="6638926" y="23138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122</xdr:row>
      <xdr:rowOff>21166</xdr:rowOff>
    </xdr:from>
    <xdr:to>
      <xdr:col>19</xdr:col>
      <xdr:colOff>182338</xdr:colOff>
      <xdr:row>122</xdr:row>
      <xdr:rowOff>126245</xdr:rowOff>
    </xdr:to>
    <xdr:sp macro="" textlink="">
      <xdr:nvSpPr>
        <xdr:cNvPr id="137" name="Oval 136"/>
        <xdr:cNvSpPr/>
      </xdr:nvSpPr>
      <xdr:spPr>
        <a:xfrm>
          <a:off x="6638925" y="229478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116416</xdr:colOff>
      <xdr:row>120</xdr:row>
      <xdr:rowOff>42334</xdr:rowOff>
    </xdr:from>
    <xdr:to>
      <xdr:col>19</xdr:col>
      <xdr:colOff>203504</xdr:colOff>
      <xdr:row>120</xdr:row>
      <xdr:rowOff>147413</xdr:rowOff>
    </xdr:to>
    <xdr:sp macro="" textlink="">
      <xdr:nvSpPr>
        <xdr:cNvPr id="138" name="Oval 137"/>
        <xdr:cNvSpPr/>
      </xdr:nvSpPr>
      <xdr:spPr>
        <a:xfrm>
          <a:off x="6660091" y="22588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125</xdr:row>
      <xdr:rowOff>21166</xdr:rowOff>
    </xdr:from>
    <xdr:to>
      <xdr:col>19</xdr:col>
      <xdr:colOff>192922</xdr:colOff>
      <xdr:row>125</xdr:row>
      <xdr:rowOff>126245</xdr:rowOff>
    </xdr:to>
    <xdr:sp macro="" textlink="">
      <xdr:nvSpPr>
        <xdr:cNvPr id="139" name="Oval 138"/>
        <xdr:cNvSpPr/>
      </xdr:nvSpPr>
      <xdr:spPr>
        <a:xfrm>
          <a:off x="6649509" y="235193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107040</xdr:colOff>
      <xdr:row>105</xdr:row>
      <xdr:rowOff>25850</xdr:rowOff>
    </xdr:from>
    <xdr:to>
      <xdr:col>19</xdr:col>
      <xdr:colOff>179014</xdr:colOff>
      <xdr:row>105</xdr:row>
      <xdr:rowOff>130929</xdr:rowOff>
    </xdr:to>
    <xdr:sp macro="" textlink="">
      <xdr:nvSpPr>
        <xdr:cNvPr id="140" name="Oval 139"/>
        <xdr:cNvSpPr/>
      </xdr:nvSpPr>
      <xdr:spPr>
        <a:xfrm>
          <a:off x="6650715" y="19714025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107</xdr:row>
      <xdr:rowOff>16364</xdr:rowOff>
    </xdr:from>
    <xdr:to>
      <xdr:col>19</xdr:col>
      <xdr:colOff>192922</xdr:colOff>
      <xdr:row>107</xdr:row>
      <xdr:rowOff>131951</xdr:rowOff>
    </xdr:to>
    <xdr:sp macro="" textlink="">
      <xdr:nvSpPr>
        <xdr:cNvPr id="141" name="Oval 140"/>
        <xdr:cNvSpPr/>
      </xdr:nvSpPr>
      <xdr:spPr>
        <a:xfrm>
          <a:off x="6649509" y="20085539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106</xdr:row>
      <xdr:rowOff>16363</xdr:rowOff>
    </xdr:from>
    <xdr:to>
      <xdr:col>19</xdr:col>
      <xdr:colOff>192922</xdr:colOff>
      <xdr:row>106</xdr:row>
      <xdr:rowOff>131950</xdr:rowOff>
    </xdr:to>
    <xdr:sp macro="" textlink="">
      <xdr:nvSpPr>
        <xdr:cNvPr id="142" name="Oval 141"/>
        <xdr:cNvSpPr/>
      </xdr:nvSpPr>
      <xdr:spPr>
        <a:xfrm>
          <a:off x="6649509" y="1989503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104</xdr:row>
      <xdr:rowOff>32200</xdr:rowOff>
    </xdr:from>
    <xdr:to>
      <xdr:col>19</xdr:col>
      <xdr:colOff>182338</xdr:colOff>
      <xdr:row>104</xdr:row>
      <xdr:rowOff>137279</xdr:rowOff>
    </xdr:to>
    <xdr:sp macro="" textlink="">
      <xdr:nvSpPr>
        <xdr:cNvPr id="143" name="Oval 142"/>
        <xdr:cNvSpPr/>
      </xdr:nvSpPr>
      <xdr:spPr>
        <a:xfrm>
          <a:off x="6638925" y="1952987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103</xdr:row>
      <xdr:rowOff>42783</xdr:rowOff>
    </xdr:from>
    <xdr:to>
      <xdr:col>19</xdr:col>
      <xdr:colOff>182338</xdr:colOff>
      <xdr:row>103</xdr:row>
      <xdr:rowOff>147862</xdr:rowOff>
    </xdr:to>
    <xdr:sp macro="" textlink="">
      <xdr:nvSpPr>
        <xdr:cNvPr id="144" name="Oval 143"/>
        <xdr:cNvSpPr/>
      </xdr:nvSpPr>
      <xdr:spPr>
        <a:xfrm>
          <a:off x="6638925" y="19349958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114</xdr:row>
      <xdr:rowOff>32201</xdr:rowOff>
    </xdr:from>
    <xdr:to>
      <xdr:col>19</xdr:col>
      <xdr:colOff>182339</xdr:colOff>
      <xdr:row>114</xdr:row>
      <xdr:rowOff>137280</xdr:rowOff>
    </xdr:to>
    <xdr:sp macro="" textlink="">
      <xdr:nvSpPr>
        <xdr:cNvPr id="145" name="Oval 144"/>
        <xdr:cNvSpPr/>
      </xdr:nvSpPr>
      <xdr:spPr>
        <a:xfrm>
          <a:off x="6638926" y="2143487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108</xdr:row>
      <xdr:rowOff>26948</xdr:rowOff>
    </xdr:from>
    <xdr:to>
      <xdr:col>19</xdr:col>
      <xdr:colOff>192922</xdr:colOff>
      <xdr:row>108</xdr:row>
      <xdr:rowOff>142535</xdr:rowOff>
    </xdr:to>
    <xdr:sp macro="" textlink="">
      <xdr:nvSpPr>
        <xdr:cNvPr id="146" name="Oval 145"/>
        <xdr:cNvSpPr/>
      </xdr:nvSpPr>
      <xdr:spPr>
        <a:xfrm>
          <a:off x="6649509" y="2028662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113</xdr:row>
      <xdr:rowOff>21617</xdr:rowOff>
    </xdr:from>
    <xdr:to>
      <xdr:col>19</xdr:col>
      <xdr:colOff>182339</xdr:colOff>
      <xdr:row>113</xdr:row>
      <xdr:rowOff>126696</xdr:rowOff>
    </xdr:to>
    <xdr:sp macro="" textlink="">
      <xdr:nvSpPr>
        <xdr:cNvPr id="147" name="Oval 146"/>
        <xdr:cNvSpPr/>
      </xdr:nvSpPr>
      <xdr:spPr>
        <a:xfrm>
          <a:off x="6638926" y="212337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112</xdr:row>
      <xdr:rowOff>21617</xdr:rowOff>
    </xdr:from>
    <xdr:to>
      <xdr:col>19</xdr:col>
      <xdr:colOff>182338</xdr:colOff>
      <xdr:row>112</xdr:row>
      <xdr:rowOff>126696</xdr:rowOff>
    </xdr:to>
    <xdr:sp macro="" textlink="">
      <xdr:nvSpPr>
        <xdr:cNvPr id="148" name="Oval 147"/>
        <xdr:cNvSpPr/>
      </xdr:nvSpPr>
      <xdr:spPr>
        <a:xfrm>
          <a:off x="6638925" y="21043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105835</xdr:colOff>
      <xdr:row>117</xdr:row>
      <xdr:rowOff>31750</xdr:rowOff>
    </xdr:from>
    <xdr:to>
      <xdr:col>19</xdr:col>
      <xdr:colOff>192923</xdr:colOff>
      <xdr:row>117</xdr:row>
      <xdr:rowOff>136829</xdr:rowOff>
    </xdr:to>
    <xdr:sp macro="" textlink="">
      <xdr:nvSpPr>
        <xdr:cNvPr id="149" name="Oval 148"/>
        <xdr:cNvSpPr/>
      </xdr:nvSpPr>
      <xdr:spPr>
        <a:xfrm>
          <a:off x="6649510" y="220059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122</xdr:row>
      <xdr:rowOff>31750</xdr:rowOff>
    </xdr:from>
    <xdr:to>
      <xdr:col>19</xdr:col>
      <xdr:colOff>182338</xdr:colOff>
      <xdr:row>122</xdr:row>
      <xdr:rowOff>136829</xdr:rowOff>
    </xdr:to>
    <xdr:sp macro="" textlink="">
      <xdr:nvSpPr>
        <xdr:cNvPr id="150" name="Oval 149"/>
        <xdr:cNvSpPr/>
      </xdr:nvSpPr>
      <xdr:spPr>
        <a:xfrm>
          <a:off x="6638925" y="229584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121</xdr:row>
      <xdr:rowOff>21167</xdr:rowOff>
    </xdr:from>
    <xdr:to>
      <xdr:col>19</xdr:col>
      <xdr:colOff>182339</xdr:colOff>
      <xdr:row>121</xdr:row>
      <xdr:rowOff>126246</xdr:rowOff>
    </xdr:to>
    <xdr:sp macro="" textlink="">
      <xdr:nvSpPr>
        <xdr:cNvPr id="151" name="Oval 150"/>
        <xdr:cNvSpPr/>
      </xdr:nvSpPr>
      <xdr:spPr>
        <a:xfrm>
          <a:off x="6638926" y="22757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120</xdr:row>
      <xdr:rowOff>21166</xdr:rowOff>
    </xdr:from>
    <xdr:to>
      <xdr:col>19</xdr:col>
      <xdr:colOff>182338</xdr:colOff>
      <xdr:row>120</xdr:row>
      <xdr:rowOff>126245</xdr:rowOff>
    </xdr:to>
    <xdr:sp macro="" textlink="">
      <xdr:nvSpPr>
        <xdr:cNvPr id="152" name="Oval 151"/>
        <xdr:cNvSpPr/>
      </xdr:nvSpPr>
      <xdr:spPr>
        <a:xfrm>
          <a:off x="6638925" y="225668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116416</xdr:colOff>
      <xdr:row>118</xdr:row>
      <xdr:rowOff>42334</xdr:rowOff>
    </xdr:from>
    <xdr:to>
      <xdr:col>19</xdr:col>
      <xdr:colOff>203504</xdr:colOff>
      <xdr:row>118</xdr:row>
      <xdr:rowOff>147413</xdr:rowOff>
    </xdr:to>
    <xdr:sp macro="" textlink="">
      <xdr:nvSpPr>
        <xdr:cNvPr id="153" name="Oval 152"/>
        <xdr:cNvSpPr/>
      </xdr:nvSpPr>
      <xdr:spPr>
        <a:xfrm>
          <a:off x="6660091" y="22207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123</xdr:row>
      <xdr:rowOff>21166</xdr:rowOff>
    </xdr:from>
    <xdr:to>
      <xdr:col>19</xdr:col>
      <xdr:colOff>192922</xdr:colOff>
      <xdr:row>123</xdr:row>
      <xdr:rowOff>126245</xdr:rowOff>
    </xdr:to>
    <xdr:sp macro="" textlink="">
      <xdr:nvSpPr>
        <xdr:cNvPr id="154" name="Oval 153"/>
        <xdr:cNvSpPr/>
      </xdr:nvSpPr>
      <xdr:spPr>
        <a:xfrm>
          <a:off x="6649509" y="231383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107040</xdr:colOff>
      <xdr:row>107</xdr:row>
      <xdr:rowOff>25850</xdr:rowOff>
    </xdr:from>
    <xdr:to>
      <xdr:col>19</xdr:col>
      <xdr:colOff>179014</xdr:colOff>
      <xdr:row>107</xdr:row>
      <xdr:rowOff>130929</xdr:rowOff>
    </xdr:to>
    <xdr:sp macro="" textlink="">
      <xdr:nvSpPr>
        <xdr:cNvPr id="155" name="Oval 154"/>
        <xdr:cNvSpPr/>
      </xdr:nvSpPr>
      <xdr:spPr>
        <a:xfrm>
          <a:off x="6650715" y="20095025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109</xdr:row>
      <xdr:rowOff>16364</xdr:rowOff>
    </xdr:from>
    <xdr:to>
      <xdr:col>19</xdr:col>
      <xdr:colOff>192922</xdr:colOff>
      <xdr:row>109</xdr:row>
      <xdr:rowOff>131951</xdr:rowOff>
    </xdr:to>
    <xdr:sp macro="" textlink="">
      <xdr:nvSpPr>
        <xdr:cNvPr id="156" name="Oval 155"/>
        <xdr:cNvSpPr/>
      </xdr:nvSpPr>
      <xdr:spPr>
        <a:xfrm>
          <a:off x="6649509" y="20466539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108</xdr:row>
      <xdr:rowOff>16363</xdr:rowOff>
    </xdr:from>
    <xdr:to>
      <xdr:col>19</xdr:col>
      <xdr:colOff>192922</xdr:colOff>
      <xdr:row>108</xdr:row>
      <xdr:rowOff>131950</xdr:rowOff>
    </xdr:to>
    <xdr:sp macro="" textlink="">
      <xdr:nvSpPr>
        <xdr:cNvPr id="157" name="Oval 156"/>
        <xdr:cNvSpPr/>
      </xdr:nvSpPr>
      <xdr:spPr>
        <a:xfrm>
          <a:off x="6649509" y="2027603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106</xdr:row>
      <xdr:rowOff>32200</xdr:rowOff>
    </xdr:from>
    <xdr:to>
      <xdr:col>19</xdr:col>
      <xdr:colOff>182338</xdr:colOff>
      <xdr:row>106</xdr:row>
      <xdr:rowOff>137279</xdr:rowOff>
    </xdr:to>
    <xdr:sp macro="" textlink="">
      <xdr:nvSpPr>
        <xdr:cNvPr id="158" name="Oval 157"/>
        <xdr:cNvSpPr/>
      </xdr:nvSpPr>
      <xdr:spPr>
        <a:xfrm>
          <a:off x="6638925" y="1991087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105</xdr:row>
      <xdr:rowOff>42783</xdr:rowOff>
    </xdr:from>
    <xdr:to>
      <xdr:col>19</xdr:col>
      <xdr:colOff>182338</xdr:colOff>
      <xdr:row>105</xdr:row>
      <xdr:rowOff>147862</xdr:rowOff>
    </xdr:to>
    <xdr:sp macro="" textlink="">
      <xdr:nvSpPr>
        <xdr:cNvPr id="159" name="Oval 158"/>
        <xdr:cNvSpPr/>
      </xdr:nvSpPr>
      <xdr:spPr>
        <a:xfrm>
          <a:off x="6638925" y="19730958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116</xdr:row>
      <xdr:rowOff>32201</xdr:rowOff>
    </xdr:from>
    <xdr:to>
      <xdr:col>19</xdr:col>
      <xdr:colOff>182339</xdr:colOff>
      <xdr:row>116</xdr:row>
      <xdr:rowOff>137280</xdr:rowOff>
    </xdr:to>
    <xdr:sp macro="" textlink="">
      <xdr:nvSpPr>
        <xdr:cNvPr id="160" name="Oval 159"/>
        <xdr:cNvSpPr/>
      </xdr:nvSpPr>
      <xdr:spPr>
        <a:xfrm>
          <a:off x="6638926" y="2181587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110</xdr:row>
      <xdr:rowOff>26948</xdr:rowOff>
    </xdr:from>
    <xdr:to>
      <xdr:col>19</xdr:col>
      <xdr:colOff>192922</xdr:colOff>
      <xdr:row>110</xdr:row>
      <xdr:rowOff>142535</xdr:rowOff>
    </xdr:to>
    <xdr:sp macro="" textlink="">
      <xdr:nvSpPr>
        <xdr:cNvPr id="161" name="Oval 160"/>
        <xdr:cNvSpPr/>
      </xdr:nvSpPr>
      <xdr:spPr>
        <a:xfrm>
          <a:off x="6649509" y="2066762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115</xdr:row>
      <xdr:rowOff>21617</xdr:rowOff>
    </xdr:from>
    <xdr:to>
      <xdr:col>19</xdr:col>
      <xdr:colOff>182339</xdr:colOff>
      <xdr:row>115</xdr:row>
      <xdr:rowOff>126696</xdr:rowOff>
    </xdr:to>
    <xdr:sp macro="" textlink="">
      <xdr:nvSpPr>
        <xdr:cNvPr id="162" name="Oval 161"/>
        <xdr:cNvSpPr/>
      </xdr:nvSpPr>
      <xdr:spPr>
        <a:xfrm>
          <a:off x="6638926" y="216147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114</xdr:row>
      <xdr:rowOff>21617</xdr:rowOff>
    </xdr:from>
    <xdr:to>
      <xdr:col>19</xdr:col>
      <xdr:colOff>182338</xdr:colOff>
      <xdr:row>114</xdr:row>
      <xdr:rowOff>126696</xdr:rowOff>
    </xdr:to>
    <xdr:sp macro="" textlink="">
      <xdr:nvSpPr>
        <xdr:cNvPr id="163" name="Oval 162"/>
        <xdr:cNvSpPr/>
      </xdr:nvSpPr>
      <xdr:spPr>
        <a:xfrm>
          <a:off x="6638925" y="21424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105835</xdr:colOff>
      <xdr:row>119</xdr:row>
      <xdr:rowOff>31750</xdr:rowOff>
    </xdr:from>
    <xdr:to>
      <xdr:col>19</xdr:col>
      <xdr:colOff>192923</xdr:colOff>
      <xdr:row>119</xdr:row>
      <xdr:rowOff>136829</xdr:rowOff>
    </xdr:to>
    <xdr:sp macro="" textlink="">
      <xdr:nvSpPr>
        <xdr:cNvPr id="164" name="Oval 163"/>
        <xdr:cNvSpPr/>
      </xdr:nvSpPr>
      <xdr:spPr>
        <a:xfrm>
          <a:off x="6649510" y="223869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124</xdr:row>
      <xdr:rowOff>31750</xdr:rowOff>
    </xdr:from>
    <xdr:to>
      <xdr:col>19</xdr:col>
      <xdr:colOff>182338</xdr:colOff>
      <xdr:row>124</xdr:row>
      <xdr:rowOff>136829</xdr:rowOff>
    </xdr:to>
    <xdr:sp macro="" textlink="">
      <xdr:nvSpPr>
        <xdr:cNvPr id="165" name="Oval 164"/>
        <xdr:cNvSpPr/>
      </xdr:nvSpPr>
      <xdr:spPr>
        <a:xfrm>
          <a:off x="6638925" y="233394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123</xdr:row>
      <xdr:rowOff>21167</xdr:rowOff>
    </xdr:from>
    <xdr:to>
      <xdr:col>19</xdr:col>
      <xdr:colOff>182339</xdr:colOff>
      <xdr:row>123</xdr:row>
      <xdr:rowOff>126246</xdr:rowOff>
    </xdr:to>
    <xdr:sp macro="" textlink="">
      <xdr:nvSpPr>
        <xdr:cNvPr id="166" name="Oval 165"/>
        <xdr:cNvSpPr/>
      </xdr:nvSpPr>
      <xdr:spPr>
        <a:xfrm>
          <a:off x="6638926" y="23138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122</xdr:row>
      <xdr:rowOff>21166</xdr:rowOff>
    </xdr:from>
    <xdr:to>
      <xdr:col>19</xdr:col>
      <xdr:colOff>182338</xdr:colOff>
      <xdr:row>122</xdr:row>
      <xdr:rowOff>126245</xdr:rowOff>
    </xdr:to>
    <xdr:sp macro="" textlink="">
      <xdr:nvSpPr>
        <xdr:cNvPr id="167" name="Oval 166"/>
        <xdr:cNvSpPr/>
      </xdr:nvSpPr>
      <xdr:spPr>
        <a:xfrm>
          <a:off x="6638925" y="229478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116416</xdr:colOff>
      <xdr:row>120</xdr:row>
      <xdr:rowOff>42334</xdr:rowOff>
    </xdr:from>
    <xdr:to>
      <xdr:col>19</xdr:col>
      <xdr:colOff>203504</xdr:colOff>
      <xdr:row>120</xdr:row>
      <xdr:rowOff>147413</xdr:rowOff>
    </xdr:to>
    <xdr:sp macro="" textlink="">
      <xdr:nvSpPr>
        <xdr:cNvPr id="168" name="Oval 167"/>
        <xdr:cNvSpPr/>
      </xdr:nvSpPr>
      <xdr:spPr>
        <a:xfrm>
          <a:off x="6660091" y="22588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125</xdr:row>
      <xdr:rowOff>21166</xdr:rowOff>
    </xdr:from>
    <xdr:to>
      <xdr:col>19</xdr:col>
      <xdr:colOff>192922</xdr:colOff>
      <xdr:row>125</xdr:row>
      <xdr:rowOff>126245</xdr:rowOff>
    </xdr:to>
    <xdr:sp macro="" textlink="">
      <xdr:nvSpPr>
        <xdr:cNvPr id="169" name="Oval 168"/>
        <xdr:cNvSpPr/>
      </xdr:nvSpPr>
      <xdr:spPr>
        <a:xfrm>
          <a:off x="6649509" y="235193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107040</xdr:colOff>
      <xdr:row>105</xdr:row>
      <xdr:rowOff>25850</xdr:rowOff>
    </xdr:from>
    <xdr:to>
      <xdr:col>19</xdr:col>
      <xdr:colOff>179014</xdr:colOff>
      <xdr:row>105</xdr:row>
      <xdr:rowOff>130929</xdr:rowOff>
    </xdr:to>
    <xdr:sp macro="" textlink="">
      <xdr:nvSpPr>
        <xdr:cNvPr id="170" name="Oval 169"/>
        <xdr:cNvSpPr/>
      </xdr:nvSpPr>
      <xdr:spPr>
        <a:xfrm>
          <a:off x="6650715" y="19714025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107</xdr:row>
      <xdr:rowOff>16364</xdr:rowOff>
    </xdr:from>
    <xdr:to>
      <xdr:col>19</xdr:col>
      <xdr:colOff>192922</xdr:colOff>
      <xdr:row>107</xdr:row>
      <xdr:rowOff>131951</xdr:rowOff>
    </xdr:to>
    <xdr:sp macro="" textlink="">
      <xdr:nvSpPr>
        <xdr:cNvPr id="171" name="Oval 170"/>
        <xdr:cNvSpPr/>
      </xdr:nvSpPr>
      <xdr:spPr>
        <a:xfrm>
          <a:off x="6649509" y="20085539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106</xdr:row>
      <xdr:rowOff>16363</xdr:rowOff>
    </xdr:from>
    <xdr:to>
      <xdr:col>19</xdr:col>
      <xdr:colOff>192922</xdr:colOff>
      <xdr:row>106</xdr:row>
      <xdr:rowOff>131950</xdr:rowOff>
    </xdr:to>
    <xdr:sp macro="" textlink="">
      <xdr:nvSpPr>
        <xdr:cNvPr id="172" name="Oval 171"/>
        <xdr:cNvSpPr/>
      </xdr:nvSpPr>
      <xdr:spPr>
        <a:xfrm>
          <a:off x="6649509" y="1989503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104</xdr:row>
      <xdr:rowOff>32200</xdr:rowOff>
    </xdr:from>
    <xdr:to>
      <xdr:col>19</xdr:col>
      <xdr:colOff>182338</xdr:colOff>
      <xdr:row>104</xdr:row>
      <xdr:rowOff>137279</xdr:rowOff>
    </xdr:to>
    <xdr:sp macro="" textlink="">
      <xdr:nvSpPr>
        <xdr:cNvPr id="173" name="Oval 172"/>
        <xdr:cNvSpPr/>
      </xdr:nvSpPr>
      <xdr:spPr>
        <a:xfrm>
          <a:off x="6638925" y="1952987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103</xdr:row>
      <xdr:rowOff>42783</xdr:rowOff>
    </xdr:from>
    <xdr:to>
      <xdr:col>19</xdr:col>
      <xdr:colOff>182338</xdr:colOff>
      <xdr:row>103</xdr:row>
      <xdr:rowOff>147862</xdr:rowOff>
    </xdr:to>
    <xdr:sp macro="" textlink="">
      <xdr:nvSpPr>
        <xdr:cNvPr id="174" name="Oval 173"/>
        <xdr:cNvSpPr/>
      </xdr:nvSpPr>
      <xdr:spPr>
        <a:xfrm>
          <a:off x="6638925" y="19349958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114</xdr:row>
      <xdr:rowOff>32201</xdr:rowOff>
    </xdr:from>
    <xdr:to>
      <xdr:col>19</xdr:col>
      <xdr:colOff>182339</xdr:colOff>
      <xdr:row>114</xdr:row>
      <xdr:rowOff>137280</xdr:rowOff>
    </xdr:to>
    <xdr:sp macro="" textlink="">
      <xdr:nvSpPr>
        <xdr:cNvPr id="175" name="Oval 174"/>
        <xdr:cNvSpPr/>
      </xdr:nvSpPr>
      <xdr:spPr>
        <a:xfrm>
          <a:off x="6638926" y="2143487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108</xdr:row>
      <xdr:rowOff>26948</xdr:rowOff>
    </xdr:from>
    <xdr:to>
      <xdr:col>19</xdr:col>
      <xdr:colOff>192922</xdr:colOff>
      <xdr:row>108</xdr:row>
      <xdr:rowOff>142535</xdr:rowOff>
    </xdr:to>
    <xdr:sp macro="" textlink="">
      <xdr:nvSpPr>
        <xdr:cNvPr id="176" name="Oval 175"/>
        <xdr:cNvSpPr/>
      </xdr:nvSpPr>
      <xdr:spPr>
        <a:xfrm>
          <a:off x="6649509" y="2028662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113</xdr:row>
      <xdr:rowOff>21617</xdr:rowOff>
    </xdr:from>
    <xdr:to>
      <xdr:col>19</xdr:col>
      <xdr:colOff>182339</xdr:colOff>
      <xdr:row>113</xdr:row>
      <xdr:rowOff>126696</xdr:rowOff>
    </xdr:to>
    <xdr:sp macro="" textlink="">
      <xdr:nvSpPr>
        <xdr:cNvPr id="177" name="Oval 176"/>
        <xdr:cNvSpPr/>
      </xdr:nvSpPr>
      <xdr:spPr>
        <a:xfrm>
          <a:off x="6638926" y="212337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112</xdr:row>
      <xdr:rowOff>21617</xdr:rowOff>
    </xdr:from>
    <xdr:to>
      <xdr:col>19</xdr:col>
      <xdr:colOff>182338</xdr:colOff>
      <xdr:row>112</xdr:row>
      <xdr:rowOff>126696</xdr:rowOff>
    </xdr:to>
    <xdr:sp macro="" textlink="">
      <xdr:nvSpPr>
        <xdr:cNvPr id="178" name="Oval 177"/>
        <xdr:cNvSpPr/>
      </xdr:nvSpPr>
      <xdr:spPr>
        <a:xfrm>
          <a:off x="6638925" y="21043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105835</xdr:colOff>
      <xdr:row>117</xdr:row>
      <xdr:rowOff>31750</xdr:rowOff>
    </xdr:from>
    <xdr:to>
      <xdr:col>19</xdr:col>
      <xdr:colOff>192923</xdr:colOff>
      <xdr:row>117</xdr:row>
      <xdr:rowOff>136829</xdr:rowOff>
    </xdr:to>
    <xdr:sp macro="" textlink="">
      <xdr:nvSpPr>
        <xdr:cNvPr id="179" name="Oval 178"/>
        <xdr:cNvSpPr/>
      </xdr:nvSpPr>
      <xdr:spPr>
        <a:xfrm>
          <a:off x="6649510" y="220059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122</xdr:row>
      <xdr:rowOff>31750</xdr:rowOff>
    </xdr:from>
    <xdr:to>
      <xdr:col>19</xdr:col>
      <xdr:colOff>182338</xdr:colOff>
      <xdr:row>122</xdr:row>
      <xdr:rowOff>136829</xdr:rowOff>
    </xdr:to>
    <xdr:sp macro="" textlink="">
      <xdr:nvSpPr>
        <xdr:cNvPr id="180" name="Oval 179"/>
        <xdr:cNvSpPr/>
      </xdr:nvSpPr>
      <xdr:spPr>
        <a:xfrm>
          <a:off x="6638925" y="229584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121</xdr:row>
      <xdr:rowOff>21167</xdr:rowOff>
    </xdr:from>
    <xdr:to>
      <xdr:col>19</xdr:col>
      <xdr:colOff>182339</xdr:colOff>
      <xdr:row>121</xdr:row>
      <xdr:rowOff>126246</xdr:rowOff>
    </xdr:to>
    <xdr:sp macro="" textlink="">
      <xdr:nvSpPr>
        <xdr:cNvPr id="181" name="Oval 180"/>
        <xdr:cNvSpPr/>
      </xdr:nvSpPr>
      <xdr:spPr>
        <a:xfrm>
          <a:off x="6638926" y="22757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120</xdr:row>
      <xdr:rowOff>21166</xdr:rowOff>
    </xdr:from>
    <xdr:to>
      <xdr:col>19</xdr:col>
      <xdr:colOff>182338</xdr:colOff>
      <xdr:row>120</xdr:row>
      <xdr:rowOff>126245</xdr:rowOff>
    </xdr:to>
    <xdr:sp macro="" textlink="">
      <xdr:nvSpPr>
        <xdr:cNvPr id="182" name="Oval 181"/>
        <xdr:cNvSpPr/>
      </xdr:nvSpPr>
      <xdr:spPr>
        <a:xfrm>
          <a:off x="6638925" y="225668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116416</xdr:colOff>
      <xdr:row>118</xdr:row>
      <xdr:rowOff>42334</xdr:rowOff>
    </xdr:from>
    <xdr:to>
      <xdr:col>19</xdr:col>
      <xdr:colOff>203504</xdr:colOff>
      <xdr:row>118</xdr:row>
      <xdr:rowOff>147413</xdr:rowOff>
    </xdr:to>
    <xdr:sp macro="" textlink="">
      <xdr:nvSpPr>
        <xdr:cNvPr id="183" name="Oval 182"/>
        <xdr:cNvSpPr/>
      </xdr:nvSpPr>
      <xdr:spPr>
        <a:xfrm>
          <a:off x="6660091" y="22207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123</xdr:row>
      <xdr:rowOff>21166</xdr:rowOff>
    </xdr:from>
    <xdr:to>
      <xdr:col>19</xdr:col>
      <xdr:colOff>192922</xdr:colOff>
      <xdr:row>123</xdr:row>
      <xdr:rowOff>126245</xdr:rowOff>
    </xdr:to>
    <xdr:sp macro="" textlink="">
      <xdr:nvSpPr>
        <xdr:cNvPr id="184" name="Oval 183"/>
        <xdr:cNvSpPr/>
      </xdr:nvSpPr>
      <xdr:spPr>
        <a:xfrm>
          <a:off x="6649509" y="231383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107040</xdr:colOff>
      <xdr:row>107</xdr:row>
      <xdr:rowOff>25850</xdr:rowOff>
    </xdr:from>
    <xdr:to>
      <xdr:col>19</xdr:col>
      <xdr:colOff>179014</xdr:colOff>
      <xdr:row>107</xdr:row>
      <xdr:rowOff>130929</xdr:rowOff>
    </xdr:to>
    <xdr:sp macro="" textlink="">
      <xdr:nvSpPr>
        <xdr:cNvPr id="185" name="Oval 184"/>
        <xdr:cNvSpPr/>
      </xdr:nvSpPr>
      <xdr:spPr>
        <a:xfrm>
          <a:off x="6650715" y="20095025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109</xdr:row>
      <xdr:rowOff>16364</xdr:rowOff>
    </xdr:from>
    <xdr:to>
      <xdr:col>19</xdr:col>
      <xdr:colOff>192922</xdr:colOff>
      <xdr:row>109</xdr:row>
      <xdr:rowOff>131951</xdr:rowOff>
    </xdr:to>
    <xdr:sp macro="" textlink="">
      <xdr:nvSpPr>
        <xdr:cNvPr id="186" name="Oval 185"/>
        <xdr:cNvSpPr/>
      </xdr:nvSpPr>
      <xdr:spPr>
        <a:xfrm>
          <a:off x="6649509" y="20466539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108</xdr:row>
      <xdr:rowOff>16363</xdr:rowOff>
    </xdr:from>
    <xdr:to>
      <xdr:col>19</xdr:col>
      <xdr:colOff>192922</xdr:colOff>
      <xdr:row>108</xdr:row>
      <xdr:rowOff>131950</xdr:rowOff>
    </xdr:to>
    <xdr:sp macro="" textlink="">
      <xdr:nvSpPr>
        <xdr:cNvPr id="187" name="Oval 186"/>
        <xdr:cNvSpPr/>
      </xdr:nvSpPr>
      <xdr:spPr>
        <a:xfrm>
          <a:off x="6649509" y="2027603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106</xdr:row>
      <xdr:rowOff>32200</xdr:rowOff>
    </xdr:from>
    <xdr:to>
      <xdr:col>19</xdr:col>
      <xdr:colOff>182338</xdr:colOff>
      <xdr:row>106</xdr:row>
      <xdr:rowOff>137279</xdr:rowOff>
    </xdr:to>
    <xdr:sp macro="" textlink="">
      <xdr:nvSpPr>
        <xdr:cNvPr id="188" name="Oval 187"/>
        <xdr:cNvSpPr/>
      </xdr:nvSpPr>
      <xdr:spPr>
        <a:xfrm>
          <a:off x="6638925" y="1991087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105</xdr:row>
      <xdr:rowOff>42783</xdr:rowOff>
    </xdr:from>
    <xdr:to>
      <xdr:col>19</xdr:col>
      <xdr:colOff>182338</xdr:colOff>
      <xdr:row>105</xdr:row>
      <xdr:rowOff>147862</xdr:rowOff>
    </xdr:to>
    <xdr:sp macro="" textlink="">
      <xdr:nvSpPr>
        <xdr:cNvPr id="189" name="Oval 188"/>
        <xdr:cNvSpPr/>
      </xdr:nvSpPr>
      <xdr:spPr>
        <a:xfrm>
          <a:off x="6638925" y="19730958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116</xdr:row>
      <xdr:rowOff>32201</xdr:rowOff>
    </xdr:from>
    <xdr:to>
      <xdr:col>19</xdr:col>
      <xdr:colOff>182339</xdr:colOff>
      <xdr:row>116</xdr:row>
      <xdr:rowOff>137280</xdr:rowOff>
    </xdr:to>
    <xdr:sp macro="" textlink="">
      <xdr:nvSpPr>
        <xdr:cNvPr id="190" name="Oval 189"/>
        <xdr:cNvSpPr/>
      </xdr:nvSpPr>
      <xdr:spPr>
        <a:xfrm>
          <a:off x="6638926" y="2181587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110</xdr:row>
      <xdr:rowOff>26948</xdr:rowOff>
    </xdr:from>
    <xdr:to>
      <xdr:col>19</xdr:col>
      <xdr:colOff>192922</xdr:colOff>
      <xdr:row>110</xdr:row>
      <xdr:rowOff>142535</xdr:rowOff>
    </xdr:to>
    <xdr:sp macro="" textlink="">
      <xdr:nvSpPr>
        <xdr:cNvPr id="191" name="Oval 190"/>
        <xdr:cNvSpPr/>
      </xdr:nvSpPr>
      <xdr:spPr>
        <a:xfrm>
          <a:off x="6649509" y="2066762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115</xdr:row>
      <xdr:rowOff>21617</xdr:rowOff>
    </xdr:from>
    <xdr:to>
      <xdr:col>19</xdr:col>
      <xdr:colOff>182339</xdr:colOff>
      <xdr:row>115</xdr:row>
      <xdr:rowOff>126696</xdr:rowOff>
    </xdr:to>
    <xdr:sp macro="" textlink="">
      <xdr:nvSpPr>
        <xdr:cNvPr id="192" name="Oval 191"/>
        <xdr:cNvSpPr/>
      </xdr:nvSpPr>
      <xdr:spPr>
        <a:xfrm>
          <a:off x="6638926" y="216147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114</xdr:row>
      <xdr:rowOff>21617</xdr:rowOff>
    </xdr:from>
    <xdr:to>
      <xdr:col>19</xdr:col>
      <xdr:colOff>182338</xdr:colOff>
      <xdr:row>114</xdr:row>
      <xdr:rowOff>126696</xdr:rowOff>
    </xdr:to>
    <xdr:sp macro="" textlink="">
      <xdr:nvSpPr>
        <xdr:cNvPr id="193" name="Oval 192"/>
        <xdr:cNvSpPr/>
      </xdr:nvSpPr>
      <xdr:spPr>
        <a:xfrm>
          <a:off x="6638925" y="21424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105835</xdr:colOff>
      <xdr:row>119</xdr:row>
      <xdr:rowOff>31750</xdr:rowOff>
    </xdr:from>
    <xdr:to>
      <xdr:col>19</xdr:col>
      <xdr:colOff>192923</xdr:colOff>
      <xdr:row>119</xdr:row>
      <xdr:rowOff>136829</xdr:rowOff>
    </xdr:to>
    <xdr:sp macro="" textlink="">
      <xdr:nvSpPr>
        <xdr:cNvPr id="194" name="Oval 193"/>
        <xdr:cNvSpPr/>
      </xdr:nvSpPr>
      <xdr:spPr>
        <a:xfrm>
          <a:off x="6649510" y="223869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124</xdr:row>
      <xdr:rowOff>31750</xdr:rowOff>
    </xdr:from>
    <xdr:to>
      <xdr:col>19</xdr:col>
      <xdr:colOff>182338</xdr:colOff>
      <xdr:row>124</xdr:row>
      <xdr:rowOff>136829</xdr:rowOff>
    </xdr:to>
    <xdr:sp macro="" textlink="">
      <xdr:nvSpPr>
        <xdr:cNvPr id="195" name="Oval 194"/>
        <xdr:cNvSpPr/>
      </xdr:nvSpPr>
      <xdr:spPr>
        <a:xfrm>
          <a:off x="6638925" y="233394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123</xdr:row>
      <xdr:rowOff>21167</xdr:rowOff>
    </xdr:from>
    <xdr:to>
      <xdr:col>19</xdr:col>
      <xdr:colOff>182339</xdr:colOff>
      <xdr:row>123</xdr:row>
      <xdr:rowOff>126246</xdr:rowOff>
    </xdr:to>
    <xdr:sp macro="" textlink="">
      <xdr:nvSpPr>
        <xdr:cNvPr id="196" name="Oval 195"/>
        <xdr:cNvSpPr/>
      </xdr:nvSpPr>
      <xdr:spPr>
        <a:xfrm>
          <a:off x="6638926" y="23138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122</xdr:row>
      <xdr:rowOff>21166</xdr:rowOff>
    </xdr:from>
    <xdr:to>
      <xdr:col>19</xdr:col>
      <xdr:colOff>182338</xdr:colOff>
      <xdr:row>122</xdr:row>
      <xdr:rowOff>126245</xdr:rowOff>
    </xdr:to>
    <xdr:sp macro="" textlink="">
      <xdr:nvSpPr>
        <xdr:cNvPr id="197" name="Oval 196"/>
        <xdr:cNvSpPr/>
      </xdr:nvSpPr>
      <xdr:spPr>
        <a:xfrm>
          <a:off x="6638925" y="229478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116416</xdr:colOff>
      <xdr:row>120</xdr:row>
      <xdr:rowOff>42334</xdr:rowOff>
    </xdr:from>
    <xdr:to>
      <xdr:col>19</xdr:col>
      <xdr:colOff>203504</xdr:colOff>
      <xdr:row>120</xdr:row>
      <xdr:rowOff>147413</xdr:rowOff>
    </xdr:to>
    <xdr:sp macro="" textlink="">
      <xdr:nvSpPr>
        <xdr:cNvPr id="198" name="Oval 197"/>
        <xdr:cNvSpPr/>
      </xdr:nvSpPr>
      <xdr:spPr>
        <a:xfrm>
          <a:off x="6660091" y="22588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125</xdr:row>
      <xdr:rowOff>21166</xdr:rowOff>
    </xdr:from>
    <xdr:to>
      <xdr:col>19</xdr:col>
      <xdr:colOff>192922</xdr:colOff>
      <xdr:row>125</xdr:row>
      <xdr:rowOff>126245</xdr:rowOff>
    </xdr:to>
    <xdr:sp macro="" textlink="">
      <xdr:nvSpPr>
        <xdr:cNvPr id="199" name="Oval 198"/>
        <xdr:cNvSpPr/>
      </xdr:nvSpPr>
      <xdr:spPr>
        <a:xfrm>
          <a:off x="6649509" y="235193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107040</xdr:colOff>
      <xdr:row>105</xdr:row>
      <xdr:rowOff>25850</xdr:rowOff>
    </xdr:from>
    <xdr:to>
      <xdr:col>19</xdr:col>
      <xdr:colOff>179014</xdr:colOff>
      <xdr:row>105</xdr:row>
      <xdr:rowOff>130929</xdr:rowOff>
    </xdr:to>
    <xdr:sp macro="" textlink="">
      <xdr:nvSpPr>
        <xdr:cNvPr id="200" name="Oval 199"/>
        <xdr:cNvSpPr/>
      </xdr:nvSpPr>
      <xdr:spPr>
        <a:xfrm>
          <a:off x="6650715" y="19714025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107</xdr:row>
      <xdr:rowOff>16364</xdr:rowOff>
    </xdr:from>
    <xdr:to>
      <xdr:col>19</xdr:col>
      <xdr:colOff>192922</xdr:colOff>
      <xdr:row>107</xdr:row>
      <xdr:rowOff>131951</xdr:rowOff>
    </xdr:to>
    <xdr:sp macro="" textlink="">
      <xdr:nvSpPr>
        <xdr:cNvPr id="201" name="Oval 200"/>
        <xdr:cNvSpPr/>
      </xdr:nvSpPr>
      <xdr:spPr>
        <a:xfrm>
          <a:off x="6649509" y="20085539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106</xdr:row>
      <xdr:rowOff>16363</xdr:rowOff>
    </xdr:from>
    <xdr:to>
      <xdr:col>19</xdr:col>
      <xdr:colOff>192922</xdr:colOff>
      <xdr:row>106</xdr:row>
      <xdr:rowOff>131950</xdr:rowOff>
    </xdr:to>
    <xdr:sp macro="" textlink="">
      <xdr:nvSpPr>
        <xdr:cNvPr id="202" name="Oval 201"/>
        <xdr:cNvSpPr/>
      </xdr:nvSpPr>
      <xdr:spPr>
        <a:xfrm>
          <a:off x="6649509" y="1989503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104</xdr:row>
      <xdr:rowOff>32200</xdr:rowOff>
    </xdr:from>
    <xdr:to>
      <xdr:col>19</xdr:col>
      <xdr:colOff>182338</xdr:colOff>
      <xdr:row>104</xdr:row>
      <xdr:rowOff>137279</xdr:rowOff>
    </xdr:to>
    <xdr:sp macro="" textlink="">
      <xdr:nvSpPr>
        <xdr:cNvPr id="203" name="Oval 202"/>
        <xdr:cNvSpPr/>
      </xdr:nvSpPr>
      <xdr:spPr>
        <a:xfrm>
          <a:off x="6638925" y="1952987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103</xdr:row>
      <xdr:rowOff>42783</xdr:rowOff>
    </xdr:from>
    <xdr:to>
      <xdr:col>19</xdr:col>
      <xdr:colOff>182338</xdr:colOff>
      <xdr:row>103</xdr:row>
      <xdr:rowOff>147862</xdr:rowOff>
    </xdr:to>
    <xdr:sp macro="" textlink="">
      <xdr:nvSpPr>
        <xdr:cNvPr id="204" name="Oval 203"/>
        <xdr:cNvSpPr/>
      </xdr:nvSpPr>
      <xdr:spPr>
        <a:xfrm>
          <a:off x="6638925" y="19349958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114</xdr:row>
      <xdr:rowOff>32201</xdr:rowOff>
    </xdr:from>
    <xdr:to>
      <xdr:col>19</xdr:col>
      <xdr:colOff>182339</xdr:colOff>
      <xdr:row>114</xdr:row>
      <xdr:rowOff>137280</xdr:rowOff>
    </xdr:to>
    <xdr:sp macro="" textlink="">
      <xdr:nvSpPr>
        <xdr:cNvPr id="205" name="Oval 204"/>
        <xdr:cNvSpPr/>
      </xdr:nvSpPr>
      <xdr:spPr>
        <a:xfrm>
          <a:off x="6638926" y="2143487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108</xdr:row>
      <xdr:rowOff>26948</xdr:rowOff>
    </xdr:from>
    <xdr:to>
      <xdr:col>19</xdr:col>
      <xdr:colOff>192922</xdr:colOff>
      <xdr:row>108</xdr:row>
      <xdr:rowOff>142535</xdr:rowOff>
    </xdr:to>
    <xdr:sp macro="" textlink="">
      <xdr:nvSpPr>
        <xdr:cNvPr id="206" name="Oval 205"/>
        <xdr:cNvSpPr/>
      </xdr:nvSpPr>
      <xdr:spPr>
        <a:xfrm>
          <a:off x="6649509" y="2028662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113</xdr:row>
      <xdr:rowOff>21617</xdr:rowOff>
    </xdr:from>
    <xdr:to>
      <xdr:col>19</xdr:col>
      <xdr:colOff>182339</xdr:colOff>
      <xdr:row>113</xdr:row>
      <xdr:rowOff>126696</xdr:rowOff>
    </xdr:to>
    <xdr:sp macro="" textlink="">
      <xdr:nvSpPr>
        <xdr:cNvPr id="207" name="Oval 206"/>
        <xdr:cNvSpPr/>
      </xdr:nvSpPr>
      <xdr:spPr>
        <a:xfrm>
          <a:off x="6638926" y="212337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112</xdr:row>
      <xdr:rowOff>21617</xdr:rowOff>
    </xdr:from>
    <xdr:to>
      <xdr:col>19</xdr:col>
      <xdr:colOff>182338</xdr:colOff>
      <xdr:row>112</xdr:row>
      <xdr:rowOff>126696</xdr:rowOff>
    </xdr:to>
    <xdr:sp macro="" textlink="">
      <xdr:nvSpPr>
        <xdr:cNvPr id="208" name="Oval 207"/>
        <xdr:cNvSpPr/>
      </xdr:nvSpPr>
      <xdr:spPr>
        <a:xfrm>
          <a:off x="6638925" y="21043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105835</xdr:colOff>
      <xdr:row>117</xdr:row>
      <xdr:rowOff>31750</xdr:rowOff>
    </xdr:from>
    <xdr:to>
      <xdr:col>19</xdr:col>
      <xdr:colOff>192923</xdr:colOff>
      <xdr:row>117</xdr:row>
      <xdr:rowOff>136829</xdr:rowOff>
    </xdr:to>
    <xdr:sp macro="" textlink="">
      <xdr:nvSpPr>
        <xdr:cNvPr id="209" name="Oval 208"/>
        <xdr:cNvSpPr/>
      </xdr:nvSpPr>
      <xdr:spPr>
        <a:xfrm>
          <a:off x="6649510" y="220059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122</xdr:row>
      <xdr:rowOff>31750</xdr:rowOff>
    </xdr:from>
    <xdr:to>
      <xdr:col>19</xdr:col>
      <xdr:colOff>182338</xdr:colOff>
      <xdr:row>122</xdr:row>
      <xdr:rowOff>136829</xdr:rowOff>
    </xdr:to>
    <xdr:sp macro="" textlink="">
      <xdr:nvSpPr>
        <xdr:cNvPr id="210" name="Oval 209"/>
        <xdr:cNvSpPr/>
      </xdr:nvSpPr>
      <xdr:spPr>
        <a:xfrm>
          <a:off x="6638925" y="229584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121</xdr:row>
      <xdr:rowOff>21167</xdr:rowOff>
    </xdr:from>
    <xdr:to>
      <xdr:col>19</xdr:col>
      <xdr:colOff>182339</xdr:colOff>
      <xdr:row>121</xdr:row>
      <xdr:rowOff>126246</xdr:rowOff>
    </xdr:to>
    <xdr:sp macro="" textlink="">
      <xdr:nvSpPr>
        <xdr:cNvPr id="211" name="Oval 210"/>
        <xdr:cNvSpPr/>
      </xdr:nvSpPr>
      <xdr:spPr>
        <a:xfrm>
          <a:off x="6638926" y="22757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120</xdr:row>
      <xdr:rowOff>21166</xdr:rowOff>
    </xdr:from>
    <xdr:to>
      <xdr:col>19</xdr:col>
      <xdr:colOff>182338</xdr:colOff>
      <xdr:row>120</xdr:row>
      <xdr:rowOff>126245</xdr:rowOff>
    </xdr:to>
    <xdr:sp macro="" textlink="">
      <xdr:nvSpPr>
        <xdr:cNvPr id="212" name="Oval 211"/>
        <xdr:cNvSpPr/>
      </xdr:nvSpPr>
      <xdr:spPr>
        <a:xfrm>
          <a:off x="6638925" y="225668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116416</xdr:colOff>
      <xdr:row>118</xdr:row>
      <xdr:rowOff>42334</xdr:rowOff>
    </xdr:from>
    <xdr:to>
      <xdr:col>19</xdr:col>
      <xdr:colOff>203504</xdr:colOff>
      <xdr:row>118</xdr:row>
      <xdr:rowOff>147413</xdr:rowOff>
    </xdr:to>
    <xdr:sp macro="" textlink="">
      <xdr:nvSpPr>
        <xdr:cNvPr id="213" name="Oval 212"/>
        <xdr:cNvSpPr/>
      </xdr:nvSpPr>
      <xdr:spPr>
        <a:xfrm>
          <a:off x="6660091" y="22207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123</xdr:row>
      <xdr:rowOff>21166</xdr:rowOff>
    </xdr:from>
    <xdr:to>
      <xdr:col>19</xdr:col>
      <xdr:colOff>192922</xdr:colOff>
      <xdr:row>123</xdr:row>
      <xdr:rowOff>126245</xdr:rowOff>
    </xdr:to>
    <xdr:sp macro="" textlink="">
      <xdr:nvSpPr>
        <xdr:cNvPr id="214" name="Oval 213"/>
        <xdr:cNvSpPr/>
      </xdr:nvSpPr>
      <xdr:spPr>
        <a:xfrm>
          <a:off x="6649509" y="231383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107040</xdr:colOff>
      <xdr:row>107</xdr:row>
      <xdr:rowOff>25850</xdr:rowOff>
    </xdr:from>
    <xdr:to>
      <xdr:col>19</xdr:col>
      <xdr:colOff>179014</xdr:colOff>
      <xdr:row>107</xdr:row>
      <xdr:rowOff>130929</xdr:rowOff>
    </xdr:to>
    <xdr:sp macro="" textlink="">
      <xdr:nvSpPr>
        <xdr:cNvPr id="215" name="Oval 214"/>
        <xdr:cNvSpPr/>
      </xdr:nvSpPr>
      <xdr:spPr>
        <a:xfrm>
          <a:off x="6650715" y="20095025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109</xdr:row>
      <xdr:rowOff>16364</xdr:rowOff>
    </xdr:from>
    <xdr:to>
      <xdr:col>19</xdr:col>
      <xdr:colOff>192922</xdr:colOff>
      <xdr:row>109</xdr:row>
      <xdr:rowOff>131951</xdr:rowOff>
    </xdr:to>
    <xdr:sp macro="" textlink="">
      <xdr:nvSpPr>
        <xdr:cNvPr id="216" name="Oval 215"/>
        <xdr:cNvSpPr/>
      </xdr:nvSpPr>
      <xdr:spPr>
        <a:xfrm>
          <a:off x="6649509" y="20466539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108</xdr:row>
      <xdr:rowOff>16363</xdr:rowOff>
    </xdr:from>
    <xdr:to>
      <xdr:col>19</xdr:col>
      <xdr:colOff>192922</xdr:colOff>
      <xdr:row>108</xdr:row>
      <xdr:rowOff>131950</xdr:rowOff>
    </xdr:to>
    <xdr:sp macro="" textlink="">
      <xdr:nvSpPr>
        <xdr:cNvPr id="217" name="Oval 216"/>
        <xdr:cNvSpPr/>
      </xdr:nvSpPr>
      <xdr:spPr>
        <a:xfrm>
          <a:off x="6649509" y="2027603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106</xdr:row>
      <xdr:rowOff>32200</xdr:rowOff>
    </xdr:from>
    <xdr:to>
      <xdr:col>19</xdr:col>
      <xdr:colOff>182338</xdr:colOff>
      <xdr:row>106</xdr:row>
      <xdr:rowOff>137279</xdr:rowOff>
    </xdr:to>
    <xdr:sp macro="" textlink="">
      <xdr:nvSpPr>
        <xdr:cNvPr id="218" name="Oval 217"/>
        <xdr:cNvSpPr/>
      </xdr:nvSpPr>
      <xdr:spPr>
        <a:xfrm>
          <a:off x="6638925" y="1991087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105</xdr:row>
      <xdr:rowOff>42783</xdr:rowOff>
    </xdr:from>
    <xdr:to>
      <xdr:col>19</xdr:col>
      <xdr:colOff>182338</xdr:colOff>
      <xdr:row>105</xdr:row>
      <xdr:rowOff>147862</xdr:rowOff>
    </xdr:to>
    <xdr:sp macro="" textlink="">
      <xdr:nvSpPr>
        <xdr:cNvPr id="219" name="Oval 218"/>
        <xdr:cNvSpPr/>
      </xdr:nvSpPr>
      <xdr:spPr>
        <a:xfrm>
          <a:off x="6638925" y="19730958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116</xdr:row>
      <xdr:rowOff>32201</xdr:rowOff>
    </xdr:from>
    <xdr:to>
      <xdr:col>19</xdr:col>
      <xdr:colOff>182339</xdr:colOff>
      <xdr:row>116</xdr:row>
      <xdr:rowOff>137280</xdr:rowOff>
    </xdr:to>
    <xdr:sp macro="" textlink="">
      <xdr:nvSpPr>
        <xdr:cNvPr id="220" name="Oval 219"/>
        <xdr:cNvSpPr/>
      </xdr:nvSpPr>
      <xdr:spPr>
        <a:xfrm>
          <a:off x="6638926" y="2181587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110</xdr:row>
      <xdr:rowOff>26948</xdr:rowOff>
    </xdr:from>
    <xdr:to>
      <xdr:col>19</xdr:col>
      <xdr:colOff>192922</xdr:colOff>
      <xdr:row>110</xdr:row>
      <xdr:rowOff>142535</xdr:rowOff>
    </xdr:to>
    <xdr:sp macro="" textlink="">
      <xdr:nvSpPr>
        <xdr:cNvPr id="221" name="Oval 220"/>
        <xdr:cNvSpPr/>
      </xdr:nvSpPr>
      <xdr:spPr>
        <a:xfrm>
          <a:off x="6649509" y="2066762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115</xdr:row>
      <xdr:rowOff>21617</xdr:rowOff>
    </xdr:from>
    <xdr:to>
      <xdr:col>19</xdr:col>
      <xdr:colOff>182339</xdr:colOff>
      <xdr:row>115</xdr:row>
      <xdr:rowOff>126696</xdr:rowOff>
    </xdr:to>
    <xdr:sp macro="" textlink="">
      <xdr:nvSpPr>
        <xdr:cNvPr id="222" name="Oval 221"/>
        <xdr:cNvSpPr/>
      </xdr:nvSpPr>
      <xdr:spPr>
        <a:xfrm>
          <a:off x="6638926" y="216147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114</xdr:row>
      <xdr:rowOff>21617</xdr:rowOff>
    </xdr:from>
    <xdr:to>
      <xdr:col>19</xdr:col>
      <xdr:colOff>182338</xdr:colOff>
      <xdr:row>114</xdr:row>
      <xdr:rowOff>126696</xdr:rowOff>
    </xdr:to>
    <xdr:sp macro="" textlink="">
      <xdr:nvSpPr>
        <xdr:cNvPr id="223" name="Oval 222"/>
        <xdr:cNvSpPr/>
      </xdr:nvSpPr>
      <xdr:spPr>
        <a:xfrm>
          <a:off x="6638925" y="21424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105835</xdr:colOff>
      <xdr:row>119</xdr:row>
      <xdr:rowOff>31750</xdr:rowOff>
    </xdr:from>
    <xdr:to>
      <xdr:col>19</xdr:col>
      <xdr:colOff>192923</xdr:colOff>
      <xdr:row>119</xdr:row>
      <xdr:rowOff>136829</xdr:rowOff>
    </xdr:to>
    <xdr:sp macro="" textlink="">
      <xdr:nvSpPr>
        <xdr:cNvPr id="224" name="Oval 223"/>
        <xdr:cNvSpPr/>
      </xdr:nvSpPr>
      <xdr:spPr>
        <a:xfrm>
          <a:off x="6649510" y="223869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124</xdr:row>
      <xdr:rowOff>31750</xdr:rowOff>
    </xdr:from>
    <xdr:to>
      <xdr:col>19</xdr:col>
      <xdr:colOff>182338</xdr:colOff>
      <xdr:row>124</xdr:row>
      <xdr:rowOff>136829</xdr:rowOff>
    </xdr:to>
    <xdr:sp macro="" textlink="">
      <xdr:nvSpPr>
        <xdr:cNvPr id="225" name="Oval 224"/>
        <xdr:cNvSpPr/>
      </xdr:nvSpPr>
      <xdr:spPr>
        <a:xfrm>
          <a:off x="6638925" y="233394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123</xdr:row>
      <xdr:rowOff>21167</xdr:rowOff>
    </xdr:from>
    <xdr:to>
      <xdr:col>19</xdr:col>
      <xdr:colOff>182339</xdr:colOff>
      <xdr:row>123</xdr:row>
      <xdr:rowOff>126246</xdr:rowOff>
    </xdr:to>
    <xdr:sp macro="" textlink="">
      <xdr:nvSpPr>
        <xdr:cNvPr id="226" name="Oval 225"/>
        <xdr:cNvSpPr/>
      </xdr:nvSpPr>
      <xdr:spPr>
        <a:xfrm>
          <a:off x="6638926" y="23138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122</xdr:row>
      <xdr:rowOff>21166</xdr:rowOff>
    </xdr:from>
    <xdr:to>
      <xdr:col>19</xdr:col>
      <xdr:colOff>182338</xdr:colOff>
      <xdr:row>122</xdr:row>
      <xdr:rowOff>126245</xdr:rowOff>
    </xdr:to>
    <xdr:sp macro="" textlink="">
      <xdr:nvSpPr>
        <xdr:cNvPr id="227" name="Oval 226"/>
        <xdr:cNvSpPr/>
      </xdr:nvSpPr>
      <xdr:spPr>
        <a:xfrm>
          <a:off x="6638925" y="229478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116416</xdr:colOff>
      <xdr:row>120</xdr:row>
      <xdr:rowOff>42334</xdr:rowOff>
    </xdr:from>
    <xdr:to>
      <xdr:col>19</xdr:col>
      <xdr:colOff>203504</xdr:colOff>
      <xdr:row>120</xdr:row>
      <xdr:rowOff>147413</xdr:rowOff>
    </xdr:to>
    <xdr:sp macro="" textlink="">
      <xdr:nvSpPr>
        <xdr:cNvPr id="228" name="Oval 227"/>
        <xdr:cNvSpPr/>
      </xdr:nvSpPr>
      <xdr:spPr>
        <a:xfrm>
          <a:off x="6660091" y="22588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125</xdr:row>
      <xdr:rowOff>21166</xdr:rowOff>
    </xdr:from>
    <xdr:to>
      <xdr:col>19</xdr:col>
      <xdr:colOff>192922</xdr:colOff>
      <xdr:row>125</xdr:row>
      <xdr:rowOff>126245</xdr:rowOff>
    </xdr:to>
    <xdr:sp macro="" textlink="">
      <xdr:nvSpPr>
        <xdr:cNvPr id="229" name="Oval 228"/>
        <xdr:cNvSpPr/>
      </xdr:nvSpPr>
      <xdr:spPr>
        <a:xfrm>
          <a:off x="6649509" y="235193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107040</xdr:colOff>
      <xdr:row>105</xdr:row>
      <xdr:rowOff>25850</xdr:rowOff>
    </xdr:from>
    <xdr:to>
      <xdr:col>19</xdr:col>
      <xdr:colOff>179014</xdr:colOff>
      <xdr:row>105</xdr:row>
      <xdr:rowOff>130929</xdr:rowOff>
    </xdr:to>
    <xdr:sp macro="" textlink="">
      <xdr:nvSpPr>
        <xdr:cNvPr id="230" name="Oval 229"/>
        <xdr:cNvSpPr/>
      </xdr:nvSpPr>
      <xdr:spPr>
        <a:xfrm>
          <a:off x="6650715" y="19714025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107</xdr:row>
      <xdr:rowOff>16364</xdr:rowOff>
    </xdr:from>
    <xdr:to>
      <xdr:col>19</xdr:col>
      <xdr:colOff>192922</xdr:colOff>
      <xdr:row>107</xdr:row>
      <xdr:rowOff>131951</xdr:rowOff>
    </xdr:to>
    <xdr:sp macro="" textlink="">
      <xdr:nvSpPr>
        <xdr:cNvPr id="231" name="Oval 230"/>
        <xdr:cNvSpPr/>
      </xdr:nvSpPr>
      <xdr:spPr>
        <a:xfrm>
          <a:off x="6649509" y="20085539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106</xdr:row>
      <xdr:rowOff>16363</xdr:rowOff>
    </xdr:from>
    <xdr:to>
      <xdr:col>19</xdr:col>
      <xdr:colOff>192922</xdr:colOff>
      <xdr:row>106</xdr:row>
      <xdr:rowOff>131950</xdr:rowOff>
    </xdr:to>
    <xdr:sp macro="" textlink="">
      <xdr:nvSpPr>
        <xdr:cNvPr id="232" name="Oval 231"/>
        <xdr:cNvSpPr/>
      </xdr:nvSpPr>
      <xdr:spPr>
        <a:xfrm>
          <a:off x="6649509" y="1989503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104</xdr:row>
      <xdr:rowOff>32200</xdr:rowOff>
    </xdr:from>
    <xdr:to>
      <xdr:col>19</xdr:col>
      <xdr:colOff>182338</xdr:colOff>
      <xdr:row>104</xdr:row>
      <xdr:rowOff>137279</xdr:rowOff>
    </xdr:to>
    <xdr:sp macro="" textlink="">
      <xdr:nvSpPr>
        <xdr:cNvPr id="233" name="Oval 232"/>
        <xdr:cNvSpPr/>
      </xdr:nvSpPr>
      <xdr:spPr>
        <a:xfrm>
          <a:off x="6638925" y="1952987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103</xdr:row>
      <xdr:rowOff>42783</xdr:rowOff>
    </xdr:from>
    <xdr:to>
      <xdr:col>19</xdr:col>
      <xdr:colOff>182338</xdr:colOff>
      <xdr:row>103</xdr:row>
      <xdr:rowOff>147862</xdr:rowOff>
    </xdr:to>
    <xdr:sp macro="" textlink="">
      <xdr:nvSpPr>
        <xdr:cNvPr id="234" name="Oval 233"/>
        <xdr:cNvSpPr/>
      </xdr:nvSpPr>
      <xdr:spPr>
        <a:xfrm>
          <a:off x="6638925" y="19349958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114</xdr:row>
      <xdr:rowOff>32201</xdr:rowOff>
    </xdr:from>
    <xdr:to>
      <xdr:col>19</xdr:col>
      <xdr:colOff>182339</xdr:colOff>
      <xdr:row>114</xdr:row>
      <xdr:rowOff>137280</xdr:rowOff>
    </xdr:to>
    <xdr:sp macro="" textlink="">
      <xdr:nvSpPr>
        <xdr:cNvPr id="235" name="Oval 234"/>
        <xdr:cNvSpPr/>
      </xdr:nvSpPr>
      <xdr:spPr>
        <a:xfrm>
          <a:off x="6638926" y="2143487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108</xdr:row>
      <xdr:rowOff>26948</xdr:rowOff>
    </xdr:from>
    <xdr:to>
      <xdr:col>19</xdr:col>
      <xdr:colOff>192922</xdr:colOff>
      <xdr:row>108</xdr:row>
      <xdr:rowOff>142535</xdr:rowOff>
    </xdr:to>
    <xdr:sp macro="" textlink="">
      <xdr:nvSpPr>
        <xdr:cNvPr id="236" name="Oval 235"/>
        <xdr:cNvSpPr/>
      </xdr:nvSpPr>
      <xdr:spPr>
        <a:xfrm>
          <a:off x="6649509" y="2028662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113</xdr:row>
      <xdr:rowOff>21617</xdr:rowOff>
    </xdr:from>
    <xdr:to>
      <xdr:col>19</xdr:col>
      <xdr:colOff>182339</xdr:colOff>
      <xdr:row>113</xdr:row>
      <xdr:rowOff>126696</xdr:rowOff>
    </xdr:to>
    <xdr:sp macro="" textlink="">
      <xdr:nvSpPr>
        <xdr:cNvPr id="237" name="Oval 236"/>
        <xdr:cNvSpPr/>
      </xdr:nvSpPr>
      <xdr:spPr>
        <a:xfrm>
          <a:off x="6638926" y="212337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112</xdr:row>
      <xdr:rowOff>21617</xdr:rowOff>
    </xdr:from>
    <xdr:to>
      <xdr:col>19</xdr:col>
      <xdr:colOff>182338</xdr:colOff>
      <xdr:row>112</xdr:row>
      <xdr:rowOff>126696</xdr:rowOff>
    </xdr:to>
    <xdr:sp macro="" textlink="">
      <xdr:nvSpPr>
        <xdr:cNvPr id="238" name="Oval 237"/>
        <xdr:cNvSpPr/>
      </xdr:nvSpPr>
      <xdr:spPr>
        <a:xfrm>
          <a:off x="6638925" y="21043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105835</xdr:colOff>
      <xdr:row>117</xdr:row>
      <xdr:rowOff>31750</xdr:rowOff>
    </xdr:from>
    <xdr:to>
      <xdr:col>19</xdr:col>
      <xdr:colOff>192923</xdr:colOff>
      <xdr:row>117</xdr:row>
      <xdr:rowOff>136829</xdr:rowOff>
    </xdr:to>
    <xdr:sp macro="" textlink="">
      <xdr:nvSpPr>
        <xdr:cNvPr id="239" name="Oval 238"/>
        <xdr:cNvSpPr/>
      </xdr:nvSpPr>
      <xdr:spPr>
        <a:xfrm>
          <a:off x="6649510" y="220059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122</xdr:row>
      <xdr:rowOff>31750</xdr:rowOff>
    </xdr:from>
    <xdr:to>
      <xdr:col>19</xdr:col>
      <xdr:colOff>182338</xdr:colOff>
      <xdr:row>122</xdr:row>
      <xdr:rowOff>136829</xdr:rowOff>
    </xdr:to>
    <xdr:sp macro="" textlink="">
      <xdr:nvSpPr>
        <xdr:cNvPr id="240" name="Oval 239"/>
        <xdr:cNvSpPr/>
      </xdr:nvSpPr>
      <xdr:spPr>
        <a:xfrm>
          <a:off x="6638925" y="229584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121</xdr:row>
      <xdr:rowOff>21167</xdr:rowOff>
    </xdr:from>
    <xdr:to>
      <xdr:col>19</xdr:col>
      <xdr:colOff>182339</xdr:colOff>
      <xdr:row>121</xdr:row>
      <xdr:rowOff>126246</xdr:rowOff>
    </xdr:to>
    <xdr:sp macro="" textlink="">
      <xdr:nvSpPr>
        <xdr:cNvPr id="241" name="Oval 240"/>
        <xdr:cNvSpPr/>
      </xdr:nvSpPr>
      <xdr:spPr>
        <a:xfrm>
          <a:off x="6638926" y="22757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120</xdr:row>
      <xdr:rowOff>21166</xdr:rowOff>
    </xdr:from>
    <xdr:to>
      <xdr:col>19</xdr:col>
      <xdr:colOff>182338</xdr:colOff>
      <xdr:row>120</xdr:row>
      <xdr:rowOff>126245</xdr:rowOff>
    </xdr:to>
    <xdr:sp macro="" textlink="">
      <xdr:nvSpPr>
        <xdr:cNvPr id="242" name="Oval 241"/>
        <xdr:cNvSpPr/>
      </xdr:nvSpPr>
      <xdr:spPr>
        <a:xfrm>
          <a:off x="6638925" y="225668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116416</xdr:colOff>
      <xdr:row>118</xdr:row>
      <xdr:rowOff>42334</xdr:rowOff>
    </xdr:from>
    <xdr:to>
      <xdr:col>19</xdr:col>
      <xdr:colOff>203504</xdr:colOff>
      <xdr:row>118</xdr:row>
      <xdr:rowOff>147413</xdr:rowOff>
    </xdr:to>
    <xdr:sp macro="" textlink="">
      <xdr:nvSpPr>
        <xdr:cNvPr id="243" name="Oval 242"/>
        <xdr:cNvSpPr/>
      </xdr:nvSpPr>
      <xdr:spPr>
        <a:xfrm>
          <a:off x="6660091" y="22207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123</xdr:row>
      <xdr:rowOff>21166</xdr:rowOff>
    </xdr:from>
    <xdr:to>
      <xdr:col>19</xdr:col>
      <xdr:colOff>192922</xdr:colOff>
      <xdr:row>123</xdr:row>
      <xdr:rowOff>126245</xdr:rowOff>
    </xdr:to>
    <xdr:sp macro="" textlink="">
      <xdr:nvSpPr>
        <xdr:cNvPr id="244" name="Oval 243"/>
        <xdr:cNvSpPr/>
      </xdr:nvSpPr>
      <xdr:spPr>
        <a:xfrm>
          <a:off x="6649509" y="231383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107040</xdr:colOff>
      <xdr:row>107</xdr:row>
      <xdr:rowOff>25850</xdr:rowOff>
    </xdr:from>
    <xdr:to>
      <xdr:col>19</xdr:col>
      <xdr:colOff>179014</xdr:colOff>
      <xdr:row>107</xdr:row>
      <xdr:rowOff>130929</xdr:rowOff>
    </xdr:to>
    <xdr:sp macro="" textlink="">
      <xdr:nvSpPr>
        <xdr:cNvPr id="245" name="Oval 244"/>
        <xdr:cNvSpPr/>
      </xdr:nvSpPr>
      <xdr:spPr>
        <a:xfrm>
          <a:off x="6650715" y="20095025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109</xdr:row>
      <xdr:rowOff>16364</xdr:rowOff>
    </xdr:from>
    <xdr:to>
      <xdr:col>19</xdr:col>
      <xdr:colOff>192922</xdr:colOff>
      <xdr:row>109</xdr:row>
      <xdr:rowOff>131951</xdr:rowOff>
    </xdr:to>
    <xdr:sp macro="" textlink="">
      <xdr:nvSpPr>
        <xdr:cNvPr id="246" name="Oval 245"/>
        <xdr:cNvSpPr/>
      </xdr:nvSpPr>
      <xdr:spPr>
        <a:xfrm>
          <a:off x="6649509" y="20466539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108</xdr:row>
      <xdr:rowOff>16363</xdr:rowOff>
    </xdr:from>
    <xdr:to>
      <xdr:col>19</xdr:col>
      <xdr:colOff>192922</xdr:colOff>
      <xdr:row>108</xdr:row>
      <xdr:rowOff>131950</xdr:rowOff>
    </xdr:to>
    <xdr:sp macro="" textlink="">
      <xdr:nvSpPr>
        <xdr:cNvPr id="247" name="Oval 246"/>
        <xdr:cNvSpPr/>
      </xdr:nvSpPr>
      <xdr:spPr>
        <a:xfrm>
          <a:off x="6649509" y="2027603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106</xdr:row>
      <xdr:rowOff>32200</xdr:rowOff>
    </xdr:from>
    <xdr:to>
      <xdr:col>19</xdr:col>
      <xdr:colOff>182338</xdr:colOff>
      <xdr:row>106</xdr:row>
      <xdr:rowOff>137279</xdr:rowOff>
    </xdr:to>
    <xdr:sp macro="" textlink="">
      <xdr:nvSpPr>
        <xdr:cNvPr id="248" name="Oval 247"/>
        <xdr:cNvSpPr/>
      </xdr:nvSpPr>
      <xdr:spPr>
        <a:xfrm>
          <a:off x="6638925" y="1991087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105</xdr:row>
      <xdr:rowOff>42783</xdr:rowOff>
    </xdr:from>
    <xdr:to>
      <xdr:col>19</xdr:col>
      <xdr:colOff>182338</xdr:colOff>
      <xdr:row>105</xdr:row>
      <xdr:rowOff>147862</xdr:rowOff>
    </xdr:to>
    <xdr:sp macro="" textlink="">
      <xdr:nvSpPr>
        <xdr:cNvPr id="249" name="Oval 248"/>
        <xdr:cNvSpPr/>
      </xdr:nvSpPr>
      <xdr:spPr>
        <a:xfrm>
          <a:off x="6638925" y="19730958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116</xdr:row>
      <xdr:rowOff>32201</xdr:rowOff>
    </xdr:from>
    <xdr:to>
      <xdr:col>19</xdr:col>
      <xdr:colOff>182339</xdr:colOff>
      <xdr:row>116</xdr:row>
      <xdr:rowOff>137280</xdr:rowOff>
    </xdr:to>
    <xdr:sp macro="" textlink="">
      <xdr:nvSpPr>
        <xdr:cNvPr id="250" name="Oval 249"/>
        <xdr:cNvSpPr/>
      </xdr:nvSpPr>
      <xdr:spPr>
        <a:xfrm>
          <a:off x="6638926" y="2181587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110</xdr:row>
      <xdr:rowOff>26948</xdr:rowOff>
    </xdr:from>
    <xdr:to>
      <xdr:col>19</xdr:col>
      <xdr:colOff>192922</xdr:colOff>
      <xdr:row>110</xdr:row>
      <xdr:rowOff>142535</xdr:rowOff>
    </xdr:to>
    <xdr:sp macro="" textlink="">
      <xdr:nvSpPr>
        <xdr:cNvPr id="251" name="Oval 250"/>
        <xdr:cNvSpPr/>
      </xdr:nvSpPr>
      <xdr:spPr>
        <a:xfrm>
          <a:off x="6649509" y="2066762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115</xdr:row>
      <xdr:rowOff>21617</xdr:rowOff>
    </xdr:from>
    <xdr:to>
      <xdr:col>19</xdr:col>
      <xdr:colOff>182339</xdr:colOff>
      <xdr:row>115</xdr:row>
      <xdr:rowOff>126696</xdr:rowOff>
    </xdr:to>
    <xdr:sp macro="" textlink="">
      <xdr:nvSpPr>
        <xdr:cNvPr id="252" name="Oval 251"/>
        <xdr:cNvSpPr/>
      </xdr:nvSpPr>
      <xdr:spPr>
        <a:xfrm>
          <a:off x="6638926" y="216147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114</xdr:row>
      <xdr:rowOff>21617</xdr:rowOff>
    </xdr:from>
    <xdr:to>
      <xdr:col>19</xdr:col>
      <xdr:colOff>182338</xdr:colOff>
      <xdr:row>114</xdr:row>
      <xdr:rowOff>126696</xdr:rowOff>
    </xdr:to>
    <xdr:sp macro="" textlink="">
      <xdr:nvSpPr>
        <xdr:cNvPr id="253" name="Oval 252"/>
        <xdr:cNvSpPr/>
      </xdr:nvSpPr>
      <xdr:spPr>
        <a:xfrm>
          <a:off x="6638925" y="21424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105835</xdr:colOff>
      <xdr:row>119</xdr:row>
      <xdr:rowOff>31750</xdr:rowOff>
    </xdr:from>
    <xdr:to>
      <xdr:col>19</xdr:col>
      <xdr:colOff>192923</xdr:colOff>
      <xdr:row>119</xdr:row>
      <xdr:rowOff>136829</xdr:rowOff>
    </xdr:to>
    <xdr:sp macro="" textlink="">
      <xdr:nvSpPr>
        <xdr:cNvPr id="254" name="Oval 253"/>
        <xdr:cNvSpPr/>
      </xdr:nvSpPr>
      <xdr:spPr>
        <a:xfrm>
          <a:off x="6649510" y="223869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124</xdr:row>
      <xdr:rowOff>31750</xdr:rowOff>
    </xdr:from>
    <xdr:to>
      <xdr:col>19</xdr:col>
      <xdr:colOff>182338</xdr:colOff>
      <xdr:row>124</xdr:row>
      <xdr:rowOff>136829</xdr:rowOff>
    </xdr:to>
    <xdr:sp macro="" textlink="">
      <xdr:nvSpPr>
        <xdr:cNvPr id="255" name="Oval 254"/>
        <xdr:cNvSpPr/>
      </xdr:nvSpPr>
      <xdr:spPr>
        <a:xfrm>
          <a:off x="6638925" y="233394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123</xdr:row>
      <xdr:rowOff>21167</xdr:rowOff>
    </xdr:from>
    <xdr:to>
      <xdr:col>19</xdr:col>
      <xdr:colOff>182339</xdr:colOff>
      <xdr:row>123</xdr:row>
      <xdr:rowOff>126246</xdr:rowOff>
    </xdr:to>
    <xdr:sp macro="" textlink="">
      <xdr:nvSpPr>
        <xdr:cNvPr id="256" name="Oval 255"/>
        <xdr:cNvSpPr/>
      </xdr:nvSpPr>
      <xdr:spPr>
        <a:xfrm>
          <a:off x="6638926" y="23138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122</xdr:row>
      <xdr:rowOff>21166</xdr:rowOff>
    </xdr:from>
    <xdr:to>
      <xdr:col>19</xdr:col>
      <xdr:colOff>182338</xdr:colOff>
      <xdr:row>122</xdr:row>
      <xdr:rowOff>126245</xdr:rowOff>
    </xdr:to>
    <xdr:sp macro="" textlink="">
      <xdr:nvSpPr>
        <xdr:cNvPr id="257" name="Oval 256"/>
        <xdr:cNvSpPr/>
      </xdr:nvSpPr>
      <xdr:spPr>
        <a:xfrm>
          <a:off x="6638925" y="229478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116416</xdr:colOff>
      <xdr:row>120</xdr:row>
      <xdr:rowOff>42334</xdr:rowOff>
    </xdr:from>
    <xdr:to>
      <xdr:col>19</xdr:col>
      <xdr:colOff>203504</xdr:colOff>
      <xdr:row>120</xdr:row>
      <xdr:rowOff>147413</xdr:rowOff>
    </xdr:to>
    <xdr:sp macro="" textlink="">
      <xdr:nvSpPr>
        <xdr:cNvPr id="258" name="Oval 257"/>
        <xdr:cNvSpPr/>
      </xdr:nvSpPr>
      <xdr:spPr>
        <a:xfrm>
          <a:off x="6660091" y="22588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125</xdr:row>
      <xdr:rowOff>21166</xdr:rowOff>
    </xdr:from>
    <xdr:to>
      <xdr:col>19</xdr:col>
      <xdr:colOff>192922</xdr:colOff>
      <xdr:row>125</xdr:row>
      <xdr:rowOff>126245</xdr:rowOff>
    </xdr:to>
    <xdr:sp macro="" textlink="">
      <xdr:nvSpPr>
        <xdr:cNvPr id="259" name="Oval 258"/>
        <xdr:cNvSpPr/>
      </xdr:nvSpPr>
      <xdr:spPr>
        <a:xfrm>
          <a:off x="6649509" y="235193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107040</xdr:colOff>
      <xdr:row>105</xdr:row>
      <xdr:rowOff>25850</xdr:rowOff>
    </xdr:from>
    <xdr:to>
      <xdr:col>19</xdr:col>
      <xdr:colOff>179014</xdr:colOff>
      <xdr:row>105</xdr:row>
      <xdr:rowOff>130929</xdr:rowOff>
    </xdr:to>
    <xdr:sp macro="" textlink="">
      <xdr:nvSpPr>
        <xdr:cNvPr id="260" name="Oval 259"/>
        <xdr:cNvSpPr/>
      </xdr:nvSpPr>
      <xdr:spPr>
        <a:xfrm>
          <a:off x="6650715" y="19714025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107</xdr:row>
      <xdr:rowOff>16364</xdr:rowOff>
    </xdr:from>
    <xdr:to>
      <xdr:col>19</xdr:col>
      <xdr:colOff>192922</xdr:colOff>
      <xdr:row>107</xdr:row>
      <xdr:rowOff>131951</xdr:rowOff>
    </xdr:to>
    <xdr:sp macro="" textlink="">
      <xdr:nvSpPr>
        <xdr:cNvPr id="261" name="Oval 260"/>
        <xdr:cNvSpPr/>
      </xdr:nvSpPr>
      <xdr:spPr>
        <a:xfrm>
          <a:off x="6649509" y="20085539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106</xdr:row>
      <xdr:rowOff>16363</xdr:rowOff>
    </xdr:from>
    <xdr:to>
      <xdr:col>19</xdr:col>
      <xdr:colOff>192922</xdr:colOff>
      <xdr:row>106</xdr:row>
      <xdr:rowOff>131950</xdr:rowOff>
    </xdr:to>
    <xdr:sp macro="" textlink="">
      <xdr:nvSpPr>
        <xdr:cNvPr id="262" name="Oval 261"/>
        <xdr:cNvSpPr/>
      </xdr:nvSpPr>
      <xdr:spPr>
        <a:xfrm>
          <a:off x="6649509" y="1989503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104</xdr:row>
      <xdr:rowOff>32200</xdr:rowOff>
    </xdr:from>
    <xdr:to>
      <xdr:col>19</xdr:col>
      <xdr:colOff>182338</xdr:colOff>
      <xdr:row>104</xdr:row>
      <xdr:rowOff>137279</xdr:rowOff>
    </xdr:to>
    <xdr:sp macro="" textlink="">
      <xdr:nvSpPr>
        <xdr:cNvPr id="263" name="Oval 262"/>
        <xdr:cNvSpPr/>
      </xdr:nvSpPr>
      <xdr:spPr>
        <a:xfrm>
          <a:off x="6638925" y="1952987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103</xdr:row>
      <xdr:rowOff>42783</xdr:rowOff>
    </xdr:from>
    <xdr:to>
      <xdr:col>19</xdr:col>
      <xdr:colOff>182338</xdr:colOff>
      <xdr:row>103</xdr:row>
      <xdr:rowOff>147862</xdr:rowOff>
    </xdr:to>
    <xdr:sp macro="" textlink="">
      <xdr:nvSpPr>
        <xdr:cNvPr id="264" name="Oval 263"/>
        <xdr:cNvSpPr/>
      </xdr:nvSpPr>
      <xdr:spPr>
        <a:xfrm>
          <a:off x="6638925" y="19349958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114</xdr:row>
      <xdr:rowOff>32201</xdr:rowOff>
    </xdr:from>
    <xdr:to>
      <xdr:col>19</xdr:col>
      <xdr:colOff>182339</xdr:colOff>
      <xdr:row>114</xdr:row>
      <xdr:rowOff>137280</xdr:rowOff>
    </xdr:to>
    <xdr:sp macro="" textlink="">
      <xdr:nvSpPr>
        <xdr:cNvPr id="265" name="Oval 264"/>
        <xdr:cNvSpPr/>
      </xdr:nvSpPr>
      <xdr:spPr>
        <a:xfrm>
          <a:off x="6638926" y="2143487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108</xdr:row>
      <xdr:rowOff>26948</xdr:rowOff>
    </xdr:from>
    <xdr:to>
      <xdr:col>19</xdr:col>
      <xdr:colOff>192922</xdr:colOff>
      <xdr:row>108</xdr:row>
      <xdr:rowOff>142535</xdr:rowOff>
    </xdr:to>
    <xdr:sp macro="" textlink="">
      <xdr:nvSpPr>
        <xdr:cNvPr id="266" name="Oval 265"/>
        <xdr:cNvSpPr/>
      </xdr:nvSpPr>
      <xdr:spPr>
        <a:xfrm>
          <a:off x="6649509" y="2028662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113</xdr:row>
      <xdr:rowOff>21617</xdr:rowOff>
    </xdr:from>
    <xdr:to>
      <xdr:col>19</xdr:col>
      <xdr:colOff>182339</xdr:colOff>
      <xdr:row>113</xdr:row>
      <xdr:rowOff>126696</xdr:rowOff>
    </xdr:to>
    <xdr:sp macro="" textlink="">
      <xdr:nvSpPr>
        <xdr:cNvPr id="267" name="Oval 266"/>
        <xdr:cNvSpPr/>
      </xdr:nvSpPr>
      <xdr:spPr>
        <a:xfrm>
          <a:off x="6638926" y="212337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112</xdr:row>
      <xdr:rowOff>21617</xdr:rowOff>
    </xdr:from>
    <xdr:to>
      <xdr:col>19</xdr:col>
      <xdr:colOff>182338</xdr:colOff>
      <xdr:row>112</xdr:row>
      <xdr:rowOff>126696</xdr:rowOff>
    </xdr:to>
    <xdr:sp macro="" textlink="">
      <xdr:nvSpPr>
        <xdr:cNvPr id="268" name="Oval 267"/>
        <xdr:cNvSpPr/>
      </xdr:nvSpPr>
      <xdr:spPr>
        <a:xfrm>
          <a:off x="6638925" y="21043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105835</xdr:colOff>
      <xdr:row>117</xdr:row>
      <xdr:rowOff>31750</xdr:rowOff>
    </xdr:from>
    <xdr:to>
      <xdr:col>19</xdr:col>
      <xdr:colOff>192923</xdr:colOff>
      <xdr:row>117</xdr:row>
      <xdr:rowOff>136829</xdr:rowOff>
    </xdr:to>
    <xdr:sp macro="" textlink="">
      <xdr:nvSpPr>
        <xdr:cNvPr id="269" name="Oval 268"/>
        <xdr:cNvSpPr/>
      </xdr:nvSpPr>
      <xdr:spPr>
        <a:xfrm>
          <a:off x="6649510" y="220059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122</xdr:row>
      <xdr:rowOff>31750</xdr:rowOff>
    </xdr:from>
    <xdr:to>
      <xdr:col>19</xdr:col>
      <xdr:colOff>182338</xdr:colOff>
      <xdr:row>122</xdr:row>
      <xdr:rowOff>136829</xdr:rowOff>
    </xdr:to>
    <xdr:sp macro="" textlink="">
      <xdr:nvSpPr>
        <xdr:cNvPr id="270" name="Oval 269"/>
        <xdr:cNvSpPr/>
      </xdr:nvSpPr>
      <xdr:spPr>
        <a:xfrm>
          <a:off x="6638925" y="229584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121</xdr:row>
      <xdr:rowOff>21167</xdr:rowOff>
    </xdr:from>
    <xdr:to>
      <xdr:col>19</xdr:col>
      <xdr:colOff>182339</xdr:colOff>
      <xdr:row>121</xdr:row>
      <xdr:rowOff>126246</xdr:rowOff>
    </xdr:to>
    <xdr:sp macro="" textlink="">
      <xdr:nvSpPr>
        <xdr:cNvPr id="271" name="Oval 270"/>
        <xdr:cNvSpPr/>
      </xdr:nvSpPr>
      <xdr:spPr>
        <a:xfrm>
          <a:off x="6638926" y="22757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120</xdr:row>
      <xdr:rowOff>21166</xdr:rowOff>
    </xdr:from>
    <xdr:to>
      <xdr:col>19</xdr:col>
      <xdr:colOff>182338</xdr:colOff>
      <xdr:row>120</xdr:row>
      <xdr:rowOff>126245</xdr:rowOff>
    </xdr:to>
    <xdr:sp macro="" textlink="">
      <xdr:nvSpPr>
        <xdr:cNvPr id="272" name="Oval 271"/>
        <xdr:cNvSpPr/>
      </xdr:nvSpPr>
      <xdr:spPr>
        <a:xfrm>
          <a:off x="6638925" y="225668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116416</xdr:colOff>
      <xdr:row>118</xdr:row>
      <xdr:rowOff>42334</xdr:rowOff>
    </xdr:from>
    <xdr:to>
      <xdr:col>19</xdr:col>
      <xdr:colOff>203504</xdr:colOff>
      <xdr:row>118</xdr:row>
      <xdr:rowOff>147413</xdr:rowOff>
    </xdr:to>
    <xdr:sp macro="" textlink="">
      <xdr:nvSpPr>
        <xdr:cNvPr id="273" name="Oval 272"/>
        <xdr:cNvSpPr/>
      </xdr:nvSpPr>
      <xdr:spPr>
        <a:xfrm>
          <a:off x="6660091" y="22207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123</xdr:row>
      <xdr:rowOff>21166</xdr:rowOff>
    </xdr:from>
    <xdr:to>
      <xdr:col>19</xdr:col>
      <xdr:colOff>192922</xdr:colOff>
      <xdr:row>123</xdr:row>
      <xdr:rowOff>126245</xdr:rowOff>
    </xdr:to>
    <xdr:sp macro="" textlink="">
      <xdr:nvSpPr>
        <xdr:cNvPr id="274" name="Oval 273"/>
        <xdr:cNvSpPr/>
      </xdr:nvSpPr>
      <xdr:spPr>
        <a:xfrm>
          <a:off x="6649509" y="231383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107040</xdr:colOff>
      <xdr:row>107</xdr:row>
      <xdr:rowOff>25850</xdr:rowOff>
    </xdr:from>
    <xdr:to>
      <xdr:col>19</xdr:col>
      <xdr:colOff>179014</xdr:colOff>
      <xdr:row>107</xdr:row>
      <xdr:rowOff>130929</xdr:rowOff>
    </xdr:to>
    <xdr:sp macro="" textlink="">
      <xdr:nvSpPr>
        <xdr:cNvPr id="275" name="Oval 274"/>
        <xdr:cNvSpPr/>
      </xdr:nvSpPr>
      <xdr:spPr>
        <a:xfrm>
          <a:off x="6650715" y="20095025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109</xdr:row>
      <xdr:rowOff>16364</xdr:rowOff>
    </xdr:from>
    <xdr:to>
      <xdr:col>19</xdr:col>
      <xdr:colOff>192922</xdr:colOff>
      <xdr:row>109</xdr:row>
      <xdr:rowOff>131951</xdr:rowOff>
    </xdr:to>
    <xdr:sp macro="" textlink="">
      <xdr:nvSpPr>
        <xdr:cNvPr id="276" name="Oval 275"/>
        <xdr:cNvSpPr/>
      </xdr:nvSpPr>
      <xdr:spPr>
        <a:xfrm>
          <a:off x="6649509" y="20466539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108</xdr:row>
      <xdr:rowOff>16363</xdr:rowOff>
    </xdr:from>
    <xdr:to>
      <xdr:col>19</xdr:col>
      <xdr:colOff>192922</xdr:colOff>
      <xdr:row>108</xdr:row>
      <xdr:rowOff>131950</xdr:rowOff>
    </xdr:to>
    <xdr:sp macro="" textlink="">
      <xdr:nvSpPr>
        <xdr:cNvPr id="277" name="Oval 276"/>
        <xdr:cNvSpPr/>
      </xdr:nvSpPr>
      <xdr:spPr>
        <a:xfrm>
          <a:off x="6649509" y="2027603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106</xdr:row>
      <xdr:rowOff>32200</xdr:rowOff>
    </xdr:from>
    <xdr:to>
      <xdr:col>19</xdr:col>
      <xdr:colOff>182338</xdr:colOff>
      <xdr:row>106</xdr:row>
      <xdr:rowOff>137279</xdr:rowOff>
    </xdr:to>
    <xdr:sp macro="" textlink="">
      <xdr:nvSpPr>
        <xdr:cNvPr id="278" name="Oval 277"/>
        <xdr:cNvSpPr/>
      </xdr:nvSpPr>
      <xdr:spPr>
        <a:xfrm>
          <a:off x="6638925" y="1991087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105</xdr:row>
      <xdr:rowOff>42783</xdr:rowOff>
    </xdr:from>
    <xdr:to>
      <xdr:col>19</xdr:col>
      <xdr:colOff>182338</xdr:colOff>
      <xdr:row>105</xdr:row>
      <xdr:rowOff>147862</xdr:rowOff>
    </xdr:to>
    <xdr:sp macro="" textlink="">
      <xdr:nvSpPr>
        <xdr:cNvPr id="279" name="Oval 278"/>
        <xdr:cNvSpPr/>
      </xdr:nvSpPr>
      <xdr:spPr>
        <a:xfrm>
          <a:off x="6638925" y="19730958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116</xdr:row>
      <xdr:rowOff>32201</xdr:rowOff>
    </xdr:from>
    <xdr:to>
      <xdr:col>19</xdr:col>
      <xdr:colOff>182339</xdr:colOff>
      <xdr:row>116</xdr:row>
      <xdr:rowOff>137280</xdr:rowOff>
    </xdr:to>
    <xdr:sp macro="" textlink="">
      <xdr:nvSpPr>
        <xdr:cNvPr id="280" name="Oval 279"/>
        <xdr:cNvSpPr/>
      </xdr:nvSpPr>
      <xdr:spPr>
        <a:xfrm>
          <a:off x="6638926" y="2181587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110</xdr:row>
      <xdr:rowOff>26948</xdr:rowOff>
    </xdr:from>
    <xdr:to>
      <xdr:col>19</xdr:col>
      <xdr:colOff>192922</xdr:colOff>
      <xdr:row>110</xdr:row>
      <xdr:rowOff>142535</xdr:rowOff>
    </xdr:to>
    <xdr:sp macro="" textlink="">
      <xdr:nvSpPr>
        <xdr:cNvPr id="281" name="Oval 280"/>
        <xdr:cNvSpPr/>
      </xdr:nvSpPr>
      <xdr:spPr>
        <a:xfrm>
          <a:off x="6649509" y="2066762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115</xdr:row>
      <xdr:rowOff>21617</xdr:rowOff>
    </xdr:from>
    <xdr:to>
      <xdr:col>19</xdr:col>
      <xdr:colOff>182339</xdr:colOff>
      <xdr:row>115</xdr:row>
      <xdr:rowOff>126696</xdr:rowOff>
    </xdr:to>
    <xdr:sp macro="" textlink="">
      <xdr:nvSpPr>
        <xdr:cNvPr id="282" name="Oval 281"/>
        <xdr:cNvSpPr/>
      </xdr:nvSpPr>
      <xdr:spPr>
        <a:xfrm>
          <a:off x="6638926" y="216147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114</xdr:row>
      <xdr:rowOff>21617</xdr:rowOff>
    </xdr:from>
    <xdr:to>
      <xdr:col>19</xdr:col>
      <xdr:colOff>182338</xdr:colOff>
      <xdr:row>114</xdr:row>
      <xdr:rowOff>126696</xdr:rowOff>
    </xdr:to>
    <xdr:sp macro="" textlink="">
      <xdr:nvSpPr>
        <xdr:cNvPr id="283" name="Oval 282"/>
        <xdr:cNvSpPr/>
      </xdr:nvSpPr>
      <xdr:spPr>
        <a:xfrm>
          <a:off x="6638925" y="21424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105835</xdr:colOff>
      <xdr:row>119</xdr:row>
      <xdr:rowOff>31750</xdr:rowOff>
    </xdr:from>
    <xdr:to>
      <xdr:col>19</xdr:col>
      <xdr:colOff>192923</xdr:colOff>
      <xdr:row>119</xdr:row>
      <xdr:rowOff>136829</xdr:rowOff>
    </xdr:to>
    <xdr:sp macro="" textlink="">
      <xdr:nvSpPr>
        <xdr:cNvPr id="284" name="Oval 283"/>
        <xdr:cNvSpPr/>
      </xdr:nvSpPr>
      <xdr:spPr>
        <a:xfrm>
          <a:off x="6649510" y="223869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124</xdr:row>
      <xdr:rowOff>31750</xdr:rowOff>
    </xdr:from>
    <xdr:to>
      <xdr:col>19</xdr:col>
      <xdr:colOff>182338</xdr:colOff>
      <xdr:row>124</xdr:row>
      <xdr:rowOff>136829</xdr:rowOff>
    </xdr:to>
    <xdr:sp macro="" textlink="">
      <xdr:nvSpPr>
        <xdr:cNvPr id="285" name="Oval 284"/>
        <xdr:cNvSpPr/>
      </xdr:nvSpPr>
      <xdr:spPr>
        <a:xfrm>
          <a:off x="6638925" y="233394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123</xdr:row>
      <xdr:rowOff>21167</xdr:rowOff>
    </xdr:from>
    <xdr:to>
      <xdr:col>19</xdr:col>
      <xdr:colOff>182339</xdr:colOff>
      <xdr:row>123</xdr:row>
      <xdr:rowOff>126246</xdr:rowOff>
    </xdr:to>
    <xdr:sp macro="" textlink="">
      <xdr:nvSpPr>
        <xdr:cNvPr id="286" name="Oval 285"/>
        <xdr:cNvSpPr/>
      </xdr:nvSpPr>
      <xdr:spPr>
        <a:xfrm>
          <a:off x="6638926" y="23138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122</xdr:row>
      <xdr:rowOff>21166</xdr:rowOff>
    </xdr:from>
    <xdr:to>
      <xdr:col>19</xdr:col>
      <xdr:colOff>182338</xdr:colOff>
      <xdr:row>122</xdr:row>
      <xdr:rowOff>126245</xdr:rowOff>
    </xdr:to>
    <xdr:sp macro="" textlink="">
      <xdr:nvSpPr>
        <xdr:cNvPr id="287" name="Oval 286"/>
        <xdr:cNvSpPr/>
      </xdr:nvSpPr>
      <xdr:spPr>
        <a:xfrm>
          <a:off x="6638925" y="229478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116416</xdr:colOff>
      <xdr:row>120</xdr:row>
      <xdr:rowOff>42334</xdr:rowOff>
    </xdr:from>
    <xdr:to>
      <xdr:col>19</xdr:col>
      <xdr:colOff>203504</xdr:colOff>
      <xdr:row>120</xdr:row>
      <xdr:rowOff>147413</xdr:rowOff>
    </xdr:to>
    <xdr:sp macro="" textlink="">
      <xdr:nvSpPr>
        <xdr:cNvPr id="288" name="Oval 287"/>
        <xdr:cNvSpPr/>
      </xdr:nvSpPr>
      <xdr:spPr>
        <a:xfrm>
          <a:off x="6660091" y="22588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125</xdr:row>
      <xdr:rowOff>21166</xdr:rowOff>
    </xdr:from>
    <xdr:to>
      <xdr:col>19</xdr:col>
      <xdr:colOff>192922</xdr:colOff>
      <xdr:row>125</xdr:row>
      <xdr:rowOff>126245</xdr:rowOff>
    </xdr:to>
    <xdr:sp macro="" textlink="">
      <xdr:nvSpPr>
        <xdr:cNvPr id="289" name="Oval 288"/>
        <xdr:cNvSpPr/>
      </xdr:nvSpPr>
      <xdr:spPr>
        <a:xfrm>
          <a:off x="6649509" y="235193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1323975</xdr:colOff>
      <xdr:row>3</xdr:row>
      <xdr:rowOff>66675</xdr:rowOff>
    </xdr:from>
    <xdr:to>
      <xdr:col>42</xdr:col>
      <xdr:colOff>47625</xdr:colOff>
      <xdr:row>3</xdr:row>
      <xdr:rowOff>66675</xdr:rowOff>
    </xdr:to>
    <xdr:cxnSp macro="">
      <xdr:nvCxnSpPr>
        <xdr:cNvPr id="4" name="Straight Connector 3"/>
        <xdr:cNvCxnSpPr/>
      </xdr:nvCxnSpPr>
      <xdr:spPr>
        <a:xfrm>
          <a:off x="1514475" y="552450"/>
          <a:ext cx="7677150" cy="0"/>
        </a:xfrm>
        <a:prstGeom prst="line">
          <a:avLst/>
        </a:prstGeom>
        <a:ln w="22225"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 editAs="oneCell">
    <xdr:from>
      <xdr:col>1</xdr:col>
      <xdr:colOff>1638300</xdr:colOff>
      <xdr:row>0</xdr:row>
      <xdr:rowOff>76202</xdr:rowOff>
    </xdr:from>
    <xdr:to>
      <xdr:col>3</xdr:col>
      <xdr:colOff>171451</xdr:colOff>
      <xdr:row>3</xdr:row>
      <xdr:rowOff>19050</xdr:rowOff>
    </xdr:to>
    <xdr:pic>
      <xdr:nvPicPr>
        <xdr:cNvPr id="7" name="Picture 6"/>
        <xdr:cNvPicPr/>
      </xdr:nvPicPr>
      <xdr:blipFill>
        <a:blip xmlns:r="http://schemas.openxmlformats.org/officeDocument/2006/relationships" r:embed="rId1">
          <a:duotone>
            <a:schemeClr val="bg2">
              <a:shade val="45000"/>
              <a:satMod val="135000"/>
            </a:schemeClr>
            <a:prstClr val="white"/>
          </a:duotone>
        </a:blip>
        <a:srcRect/>
        <a:stretch>
          <a:fillRect/>
        </a:stretch>
      </xdr:blipFill>
      <xdr:spPr bwMode="auto">
        <a:xfrm>
          <a:off x="1828800" y="76202"/>
          <a:ext cx="428626" cy="428623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116417</xdr:colOff>
      <xdr:row>99</xdr:row>
      <xdr:rowOff>32202</xdr:rowOff>
    </xdr:from>
    <xdr:to>
      <xdr:col>10</xdr:col>
      <xdr:colOff>203505</xdr:colOff>
      <xdr:row>99</xdr:row>
      <xdr:rowOff>137281</xdr:rowOff>
    </xdr:to>
    <xdr:sp macro="" textlink="">
      <xdr:nvSpPr>
        <xdr:cNvPr id="2" name="Oval 1"/>
        <xdr:cNvSpPr/>
      </xdr:nvSpPr>
      <xdr:spPr>
        <a:xfrm>
          <a:off x="3716867" y="1781537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107040</xdr:colOff>
      <xdr:row>100</xdr:row>
      <xdr:rowOff>25850</xdr:rowOff>
    </xdr:from>
    <xdr:to>
      <xdr:col>9</xdr:col>
      <xdr:colOff>179014</xdr:colOff>
      <xdr:row>100</xdr:row>
      <xdr:rowOff>130929</xdr:rowOff>
    </xdr:to>
    <xdr:sp macro="" textlink="">
      <xdr:nvSpPr>
        <xdr:cNvPr id="3" name="Oval 2"/>
        <xdr:cNvSpPr/>
      </xdr:nvSpPr>
      <xdr:spPr>
        <a:xfrm>
          <a:off x="3469365" y="17999525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102</xdr:row>
      <xdr:rowOff>16364</xdr:rowOff>
    </xdr:from>
    <xdr:to>
      <xdr:col>9</xdr:col>
      <xdr:colOff>192922</xdr:colOff>
      <xdr:row>102</xdr:row>
      <xdr:rowOff>131951</xdr:rowOff>
    </xdr:to>
    <xdr:sp macro="" textlink="">
      <xdr:nvSpPr>
        <xdr:cNvPr id="4" name="Oval 3"/>
        <xdr:cNvSpPr/>
      </xdr:nvSpPr>
      <xdr:spPr>
        <a:xfrm>
          <a:off x="3468159" y="18371039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101</xdr:row>
      <xdr:rowOff>16363</xdr:rowOff>
    </xdr:from>
    <xdr:to>
      <xdr:col>9</xdr:col>
      <xdr:colOff>192922</xdr:colOff>
      <xdr:row>101</xdr:row>
      <xdr:rowOff>131950</xdr:rowOff>
    </xdr:to>
    <xdr:sp macro="" textlink="">
      <xdr:nvSpPr>
        <xdr:cNvPr id="5" name="Oval 4"/>
        <xdr:cNvSpPr/>
      </xdr:nvSpPr>
      <xdr:spPr>
        <a:xfrm>
          <a:off x="3468159" y="1818053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105833</xdr:colOff>
      <xdr:row>98</xdr:row>
      <xdr:rowOff>42784</xdr:rowOff>
    </xdr:from>
    <xdr:to>
      <xdr:col>10</xdr:col>
      <xdr:colOff>192921</xdr:colOff>
      <xdr:row>98</xdr:row>
      <xdr:rowOff>147863</xdr:rowOff>
    </xdr:to>
    <xdr:sp macro="" textlink="">
      <xdr:nvSpPr>
        <xdr:cNvPr id="6" name="Oval 5"/>
        <xdr:cNvSpPr/>
      </xdr:nvSpPr>
      <xdr:spPr>
        <a:xfrm>
          <a:off x="3706283" y="1763545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99</xdr:row>
      <xdr:rowOff>32200</xdr:rowOff>
    </xdr:from>
    <xdr:to>
      <xdr:col>9</xdr:col>
      <xdr:colOff>182338</xdr:colOff>
      <xdr:row>99</xdr:row>
      <xdr:rowOff>137279</xdr:rowOff>
    </xdr:to>
    <xdr:sp macro="" textlink="">
      <xdr:nvSpPr>
        <xdr:cNvPr id="7" name="Oval 6"/>
        <xdr:cNvSpPr/>
      </xdr:nvSpPr>
      <xdr:spPr>
        <a:xfrm>
          <a:off x="3457575" y="1781537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116416</xdr:colOff>
      <xdr:row>100</xdr:row>
      <xdr:rowOff>26947</xdr:rowOff>
    </xdr:from>
    <xdr:to>
      <xdr:col>10</xdr:col>
      <xdr:colOff>203504</xdr:colOff>
      <xdr:row>100</xdr:row>
      <xdr:rowOff>142534</xdr:rowOff>
    </xdr:to>
    <xdr:sp macro="" textlink="">
      <xdr:nvSpPr>
        <xdr:cNvPr id="8" name="Oval 7"/>
        <xdr:cNvSpPr/>
      </xdr:nvSpPr>
      <xdr:spPr>
        <a:xfrm>
          <a:off x="3716866" y="180006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98</xdr:row>
      <xdr:rowOff>42783</xdr:rowOff>
    </xdr:from>
    <xdr:to>
      <xdr:col>9</xdr:col>
      <xdr:colOff>182338</xdr:colOff>
      <xdr:row>98</xdr:row>
      <xdr:rowOff>147862</xdr:rowOff>
    </xdr:to>
    <xdr:sp macro="" textlink="">
      <xdr:nvSpPr>
        <xdr:cNvPr id="9" name="Oval 8"/>
        <xdr:cNvSpPr/>
      </xdr:nvSpPr>
      <xdr:spPr>
        <a:xfrm>
          <a:off x="3457575" y="17635458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116417</xdr:colOff>
      <xdr:row>109</xdr:row>
      <xdr:rowOff>21617</xdr:rowOff>
    </xdr:from>
    <xdr:to>
      <xdr:col>10</xdr:col>
      <xdr:colOff>203505</xdr:colOff>
      <xdr:row>109</xdr:row>
      <xdr:rowOff>126696</xdr:rowOff>
    </xdr:to>
    <xdr:sp macro="" textlink="">
      <xdr:nvSpPr>
        <xdr:cNvPr id="10" name="Oval 9"/>
        <xdr:cNvSpPr/>
      </xdr:nvSpPr>
      <xdr:spPr>
        <a:xfrm>
          <a:off x="3716867" y="197097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95251</xdr:colOff>
      <xdr:row>109</xdr:row>
      <xdr:rowOff>32201</xdr:rowOff>
    </xdr:from>
    <xdr:to>
      <xdr:col>9</xdr:col>
      <xdr:colOff>182339</xdr:colOff>
      <xdr:row>109</xdr:row>
      <xdr:rowOff>137280</xdr:rowOff>
    </xdr:to>
    <xdr:sp macro="" textlink="">
      <xdr:nvSpPr>
        <xdr:cNvPr id="11" name="Oval 10"/>
        <xdr:cNvSpPr/>
      </xdr:nvSpPr>
      <xdr:spPr>
        <a:xfrm>
          <a:off x="3457576" y="1972037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103</xdr:row>
      <xdr:rowOff>26948</xdr:rowOff>
    </xdr:from>
    <xdr:to>
      <xdr:col>9</xdr:col>
      <xdr:colOff>192922</xdr:colOff>
      <xdr:row>103</xdr:row>
      <xdr:rowOff>142535</xdr:rowOff>
    </xdr:to>
    <xdr:sp macro="" textlink="">
      <xdr:nvSpPr>
        <xdr:cNvPr id="12" name="Oval 11"/>
        <xdr:cNvSpPr/>
      </xdr:nvSpPr>
      <xdr:spPr>
        <a:xfrm>
          <a:off x="3468159" y="1857212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95251</xdr:colOff>
      <xdr:row>108</xdr:row>
      <xdr:rowOff>21617</xdr:rowOff>
    </xdr:from>
    <xdr:to>
      <xdr:col>9</xdr:col>
      <xdr:colOff>182339</xdr:colOff>
      <xdr:row>108</xdr:row>
      <xdr:rowOff>126696</xdr:rowOff>
    </xdr:to>
    <xdr:sp macro="" textlink="">
      <xdr:nvSpPr>
        <xdr:cNvPr id="13" name="Oval 12"/>
        <xdr:cNvSpPr/>
      </xdr:nvSpPr>
      <xdr:spPr>
        <a:xfrm>
          <a:off x="3457576" y="19519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104</xdr:row>
      <xdr:rowOff>26947</xdr:rowOff>
    </xdr:from>
    <xdr:to>
      <xdr:col>10</xdr:col>
      <xdr:colOff>182339</xdr:colOff>
      <xdr:row>104</xdr:row>
      <xdr:rowOff>142534</xdr:rowOff>
    </xdr:to>
    <xdr:sp macro="" textlink="">
      <xdr:nvSpPr>
        <xdr:cNvPr id="14" name="Oval 13"/>
        <xdr:cNvSpPr/>
      </xdr:nvSpPr>
      <xdr:spPr>
        <a:xfrm>
          <a:off x="3695701" y="187626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107</xdr:row>
      <xdr:rowOff>21617</xdr:rowOff>
    </xdr:from>
    <xdr:to>
      <xdr:col>9</xdr:col>
      <xdr:colOff>182338</xdr:colOff>
      <xdr:row>107</xdr:row>
      <xdr:rowOff>126696</xdr:rowOff>
    </xdr:to>
    <xdr:sp macro="" textlink="">
      <xdr:nvSpPr>
        <xdr:cNvPr id="15" name="Oval 14"/>
        <xdr:cNvSpPr/>
      </xdr:nvSpPr>
      <xdr:spPr>
        <a:xfrm>
          <a:off x="3457575" y="193287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105835</xdr:colOff>
      <xdr:row>112</xdr:row>
      <xdr:rowOff>31750</xdr:rowOff>
    </xdr:from>
    <xdr:to>
      <xdr:col>9</xdr:col>
      <xdr:colOff>192923</xdr:colOff>
      <xdr:row>112</xdr:row>
      <xdr:rowOff>136829</xdr:rowOff>
    </xdr:to>
    <xdr:sp macro="" textlink="">
      <xdr:nvSpPr>
        <xdr:cNvPr id="16" name="Oval 15"/>
        <xdr:cNvSpPr/>
      </xdr:nvSpPr>
      <xdr:spPr>
        <a:xfrm>
          <a:off x="3468160" y="202914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15</xdr:col>
      <xdr:colOff>84666</xdr:colOff>
      <xdr:row>98</xdr:row>
      <xdr:rowOff>42332</xdr:rowOff>
    </xdr:from>
    <xdr:to>
      <xdr:col>15</xdr:col>
      <xdr:colOff>171754</xdr:colOff>
      <xdr:row>98</xdr:row>
      <xdr:rowOff>147411</xdr:rowOff>
    </xdr:to>
    <xdr:sp macro="" textlink="">
      <xdr:nvSpPr>
        <xdr:cNvPr id="17" name="Oval 16"/>
        <xdr:cNvSpPr/>
      </xdr:nvSpPr>
      <xdr:spPr>
        <a:xfrm>
          <a:off x="4875741" y="1763500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15</xdr:col>
      <xdr:colOff>95250</xdr:colOff>
      <xdr:row>109</xdr:row>
      <xdr:rowOff>21167</xdr:rowOff>
    </xdr:from>
    <xdr:to>
      <xdr:col>15</xdr:col>
      <xdr:colOff>182338</xdr:colOff>
      <xdr:row>109</xdr:row>
      <xdr:rowOff>126246</xdr:rowOff>
    </xdr:to>
    <xdr:sp macro="" textlink="">
      <xdr:nvSpPr>
        <xdr:cNvPr id="18" name="Oval 17"/>
        <xdr:cNvSpPr/>
      </xdr:nvSpPr>
      <xdr:spPr>
        <a:xfrm>
          <a:off x="4886325" y="19709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117</xdr:row>
      <xdr:rowOff>31750</xdr:rowOff>
    </xdr:from>
    <xdr:to>
      <xdr:col>9</xdr:col>
      <xdr:colOff>182338</xdr:colOff>
      <xdr:row>117</xdr:row>
      <xdr:rowOff>136829</xdr:rowOff>
    </xdr:to>
    <xdr:sp macro="" textlink="">
      <xdr:nvSpPr>
        <xdr:cNvPr id="19" name="Oval 18"/>
        <xdr:cNvSpPr/>
      </xdr:nvSpPr>
      <xdr:spPr>
        <a:xfrm>
          <a:off x="3457575" y="212439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95251</xdr:colOff>
      <xdr:row>116</xdr:row>
      <xdr:rowOff>21167</xdr:rowOff>
    </xdr:from>
    <xdr:to>
      <xdr:col>9</xdr:col>
      <xdr:colOff>182339</xdr:colOff>
      <xdr:row>116</xdr:row>
      <xdr:rowOff>126246</xdr:rowOff>
    </xdr:to>
    <xdr:sp macro="" textlink="">
      <xdr:nvSpPr>
        <xdr:cNvPr id="20" name="Oval 19"/>
        <xdr:cNvSpPr/>
      </xdr:nvSpPr>
      <xdr:spPr>
        <a:xfrm>
          <a:off x="3457576" y="210428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115</xdr:row>
      <xdr:rowOff>21166</xdr:rowOff>
    </xdr:from>
    <xdr:to>
      <xdr:col>9</xdr:col>
      <xdr:colOff>182338</xdr:colOff>
      <xdr:row>115</xdr:row>
      <xdr:rowOff>126245</xdr:rowOff>
    </xdr:to>
    <xdr:sp macro="" textlink="">
      <xdr:nvSpPr>
        <xdr:cNvPr id="21" name="Oval 20"/>
        <xdr:cNvSpPr/>
      </xdr:nvSpPr>
      <xdr:spPr>
        <a:xfrm>
          <a:off x="3457575" y="208523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116416</xdr:colOff>
      <xdr:row>113</xdr:row>
      <xdr:rowOff>42334</xdr:rowOff>
    </xdr:from>
    <xdr:to>
      <xdr:col>9</xdr:col>
      <xdr:colOff>203504</xdr:colOff>
      <xdr:row>113</xdr:row>
      <xdr:rowOff>147413</xdr:rowOff>
    </xdr:to>
    <xdr:sp macro="" textlink="">
      <xdr:nvSpPr>
        <xdr:cNvPr id="22" name="Oval 21"/>
        <xdr:cNvSpPr/>
      </xdr:nvSpPr>
      <xdr:spPr>
        <a:xfrm>
          <a:off x="3478741" y="204925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95249</xdr:colOff>
      <xdr:row>116</xdr:row>
      <xdr:rowOff>21167</xdr:rowOff>
    </xdr:from>
    <xdr:to>
      <xdr:col>10</xdr:col>
      <xdr:colOff>182337</xdr:colOff>
      <xdr:row>116</xdr:row>
      <xdr:rowOff>126246</xdr:rowOff>
    </xdr:to>
    <xdr:sp macro="" textlink="">
      <xdr:nvSpPr>
        <xdr:cNvPr id="23" name="Oval 22"/>
        <xdr:cNvSpPr/>
      </xdr:nvSpPr>
      <xdr:spPr>
        <a:xfrm>
          <a:off x="3695699" y="210428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117</xdr:row>
      <xdr:rowOff>42334</xdr:rowOff>
    </xdr:from>
    <xdr:to>
      <xdr:col>10</xdr:col>
      <xdr:colOff>182338</xdr:colOff>
      <xdr:row>117</xdr:row>
      <xdr:rowOff>147413</xdr:rowOff>
    </xdr:to>
    <xdr:sp macro="" textlink="">
      <xdr:nvSpPr>
        <xdr:cNvPr id="24" name="Oval 23"/>
        <xdr:cNvSpPr/>
      </xdr:nvSpPr>
      <xdr:spPr>
        <a:xfrm>
          <a:off x="3695700" y="212545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118</xdr:row>
      <xdr:rowOff>21166</xdr:rowOff>
    </xdr:from>
    <xdr:to>
      <xdr:col>9</xdr:col>
      <xdr:colOff>192922</xdr:colOff>
      <xdr:row>118</xdr:row>
      <xdr:rowOff>126245</xdr:rowOff>
    </xdr:to>
    <xdr:sp macro="" textlink="">
      <xdr:nvSpPr>
        <xdr:cNvPr id="25" name="Oval 24"/>
        <xdr:cNvSpPr/>
      </xdr:nvSpPr>
      <xdr:spPr>
        <a:xfrm>
          <a:off x="3468159" y="214238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116417</xdr:colOff>
      <xdr:row>100</xdr:row>
      <xdr:rowOff>32202</xdr:rowOff>
    </xdr:from>
    <xdr:to>
      <xdr:col>10</xdr:col>
      <xdr:colOff>203505</xdr:colOff>
      <xdr:row>100</xdr:row>
      <xdr:rowOff>137281</xdr:rowOff>
    </xdr:to>
    <xdr:sp macro="" textlink="">
      <xdr:nvSpPr>
        <xdr:cNvPr id="32" name="Oval 31"/>
        <xdr:cNvSpPr/>
      </xdr:nvSpPr>
      <xdr:spPr>
        <a:xfrm>
          <a:off x="3983567" y="1752010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107040</xdr:colOff>
      <xdr:row>101</xdr:row>
      <xdr:rowOff>25850</xdr:rowOff>
    </xdr:from>
    <xdr:to>
      <xdr:col>9</xdr:col>
      <xdr:colOff>179014</xdr:colOff>
      <xdr:row>101</xdr:row>
      <xdr:rowOff>130929</xdr:rowOff>
    </xdr:to>
    <xdr:sp macro="" textlink="">
      <xdr:nvSpPr>
        <xdr:cNvPr id="33" name="Oval 32"/>
        <xdr:cNvSpPr/>
      </xdr:nvSpPr>
      <xdr:spPr>
        <a:xfrm>
          <a:off x="3736065" y="1770425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103</xdr:row>
      <xdr:rowOff>16364</xdr:rowOff>
    </xdr:from>
    <xdr:to>
      <xdr:col>9</xdr:col>
      <xdr:colOff>192922</xdr:colOff>
      <xdr:row>103</xdr:row>
      <xdr:rowOff>131951</xdr:rowOff>
    </xdr:to>
    <xdr:sp macro="" textlink="">
      <xdr:nvSpPr>
        <xdr:cNvPr id="36" name="Oval 35"/>
        <xdr:cNvSpPr/>
      </xdr:nvSpPr>
      <xdr:spPr>
        <a:xfrm>
          <a:off x="3734859" y="1807576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102</xdr:row>
      <xdr:rowOff>16363</xdr:rowOff>
    </xdr:from>
    <xdr:to>
      <xdr:col>9</xdr:col>
      <xdr:colOff>192922</xdr:colOff>
      <xdr:row>102</xdr:row>
      <xdr:rowOff>131950</xdr:rowOff>
    </xdr:to>
    <xdr:sp macro="" textlink="">
      <xdr:nvSpPr>
        <xdr:cNvPr id="37" name="Oval 36"/>
        <xdr:cNvSpPr/>
      </xdr:nvSpPr>
      <xdr:spPr>
        <a:xfrm>
          <a:off x="3734859" y="1788526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105833</xdr:colOff>
      <xdr:row>99</xdr:row>
      <xdr:rowOff>42784</xdr:rowOff>
    </xdr:from>
    <xdr:to>
      <xdr:col>10</xdr:col>
      <xdr:colOff>192921</xdr:colOff>
      <xdr:row>99</xdr:row>
      <xdr:rowOff>147863</xdr:rowOff>
    </xdr:to>
    <xdr:sp macro="" textlink="">
      <xdr:nvSpPr>
        <xdr:cNvPr id="38" name="Oval 37"/>
        <xdr:cNvSpPr/>
      </xdr:nvSpPr>
      <xdr:spPr>
        <a:xfrm>
          <a:off x="3972983" y="1734018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100</xdr:row>
      <xdr:rowOff>32200</xdr:rowOff>
    </xdr:from>
    <xdr:to>
      <xdr:col>9</xdr:col>
      <xdr:colOff>182338</xdr:colOff>
      <xdr:row>100</xdr:row>
      <xdr:rowOff>137279</xdr:rowOff>
    </xdr:to>
    <xdr:sp macro="" textlink="">
      <xdr:nvSpPr>
        <xdr:cNvPr id="39" name="Oval 38"/>
        <xdr:cNvSpPr/>
      </xdr:nvSpPr>
      <xdr:spPr>
        <a:xfrm>
          <a:off x="3724275" y="175201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116416</xdr:colOff>
      <xdr:row>101</xdr:row>
      <xdr:rowOff>26947</xdr:rowOff>
    </xdr:from>
    <xdr:to>
      <xdr:col>10</xdr:col>
      <xdr:colOff>203504</xdr:colOff>
      <xdr:row>101</xdr:row>
      <xdr:rowOff>142534</xdr:rowOff>
    </xdr:to>
    <xdr:sp macro="" textlink="">
      <xdr:nvSpPr>
        <xdr:cNvPr id="40" name="Oval 39"/>
        <xdr:cNvSpPr/>
      </xdr:nvSpPr>
      <xdr:spPr>
        <a:xfrm>
          <a:off x="3983566" y="177053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99</xdr:row>
      <xdr:rowOff>42783</xdr:rowOff>
    </xdr:from>
    <xdr:to>
      <xdr:col>9</xdr:col>
      <xdr:colOff>182338</xdr:colOff>
      <xdr:row>99</xdr:row>
      <xdr:rowOff>147862</xdr:rowOff>
    </xdr:to>
    <xdr:sp macro="" textlink="">
      <xdr:nvSpPr>
        <xdr:cNvPr id="41" name="Oval 40"/>
        <xdr:cNvSpPr/>
      </xdr:nvSpPr>
      <xdr:spPr>
        <a:xfrm>
          <a:off x="3724275" y="1734018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116417</xdr:colOff>
      <xdr:row>110</xdr:row>
      <xdr:rowOff>21617</xdr:rowOff>
    </xdr:from>
    <xdr:to>
      <xdr:col>10</xdr:col>
      <xdr:colOff>203505</xdr:colOff>
      <xdr:row>110</xdr:row>
      <xdr:rowOff>126696</xdr:rowOff>
    </xdr:to>
    <xdr:sp macro="" textlink="">
      <xdr:nvSpPr>
        <xdr:cNvPr id="42" name="Oval 41"/>
        <xdr:cNvSpPr/>
      </xdr:nvSpPr>
      <xdr:spPr>
        <a:xfrm>
          <a:off x="3983567" y="194145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95251</xdr:colOff>
      <xdr:row>110</xdr:row>
      <xdr:rowOff>32201</xdr:rowOff>
    </xdr:from>
    <xdr:to>
      <xdr:col>9</xdr:col>
      <xdr:colOff>182339</xdr:colOff>
      <xdr:row>110</xdr:row>
      <xdr:rowOff>137280</xdr:rowOff>
    </xdr:to>
    <xdr:sp macro="" textlink="">
      <xdr:nvSpPr>
        <xdr:cNvPr id="43" name="Oval 42"/>
        <xdr:cNvSpPr/>
      </xdr:nvSpPr>
      <xdr:spPr>
        <a:xfrm>
          <a:off x="3724276" y="1942510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104</xdr:row>
      <xdr:rowOff>26948</xdr:rowOff>
    </xdr:from>
    <xdr:to>
      <xdr:col>9</xdr:col>
      <xdr:colOff>192922</xdr:colOff>
      <xdr:row>104</xdr:row>
      <xdr:rowOff>142535</xdr:rowOff>
    </xdr:to>
    <xdr:sp macro="" textlink="">
      <xdr:nvSpPr>
        <xdr:cNvPr id="44" name="Oval 43"/>
        <xdr:cNvSpPr/>
      </xdr:nvSpPr>
      <xdr:spPr>
        <a:xfrm>
          <a:off x="3734859" y="1827684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95251</xdr:colOff>
      <xdr:row>109</xdr:row>
      <xdr:rowOff>21617</xdr:rowOff>
    </xdr:from>
    <xdr:to>
      <xdr:col>9</xdr:col>
      <xdr:colOff>182339</xdr:colOff>
      <xdr:row>109</xdr:row>
      <xdr:rowOff>126696</xdr:rowOff>
    </xdr:to>
    <xdr:sp macro="" textlink="">
      <xdr:nvSpPr>
        <xdr:cNvPr id="45" name="Oval 44"/>
        <xdr:cNvSpPr/>
      </xdr:nvSpPr>
      <xdr:spPr>
        <a:xfrm>
          <a:off x="3724276" y="192240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105</xdr:row>
      <xdr:rowOff>26947</xdr:rowOff>
    </xdr:from>
    <xdr:to>
      <xdr:col>10</xdr:col>
      <xdr:colOff>182339</xdr:colOff>
      <xdr:row>105</xdr:row>
      <xdr:rowOff>142534</xdr:rowOff>
    </xdr:to>
    <xdr:sp macro="" textlink="">
      <xdr:nvSpPr>
        <xdr:cNvPr id="46" name="Oval 45"/>
        <xdr:cNvSpPr/>
      </xdr:nvSpPr>
      <xdr:spPr>
        <a:xfrm>
          <a:off x="3962401" y="184673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108</xdr:row>
      <xdr:rowOff>21617</xdr:rowOff>
    </xdr:from>
    <xdr:to>
      <xdr:col>9</xdr:col>
      <xdr:colOff>182338</xdr:colOff>
      <xdr:row>108</xdr:row>
      <xdr:rowOff>126696</xdr:rowOff>
    </xdr:to>
    <xdr:sp macro="" textlink="">
      <xdr:nvSpPr>
        <xdr:cNvPr id="47" name="Oval 46"/>
        <xdr:cNvSpPr/>
      </xdr:nvSpPr>
      <xdr:spPr>
        <a:xfrm>
          <a:off x="3724275" y="190335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105835</xdr:colOff>
      <xdr:row>113</xdr:row>
      <xdr:rowOff>31750</xdr:rowOff>
    </xdr:from>
    <xdr:to>
      <xdr:col>9</xdr:col>
      <xdr:colOff>192923</xdr:colOff>
      <xdr:row>113</xdr:row>
      <xdr:rowOff>136829</xdr:rowOff>
    </xdr:to>
    <xdr:sp macro="" textlink="">
      <xdr:nvSpPr>
        <xdr:cNvPr id="48" name="Oval 47"/>
        <xdr:cNvSpPr/>
      </xdr:nvSpPr>
      <xdr:spPr>
        <a:xfrm>
          <a:off x="3734860" y="199961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15</xdr:col>
      <xdr:colOff>84666</xdr:colOff>
      <xdr:row>99</xdr:row>
      <xdr:rowOff>42332</xdr:rowOff>
    </xdr:from>
    <xdr:to>
      <xdr:col>15</xdr:col>
      <xdr:colOff>171754</xdr:colOff>
      <xdr:row>99</xdr:row>
      <xdr:rowOff>147411</xdr:rowOff>
    </xdr:to>
    <xdr:sp macro="" textlink="">
      <xdr:nvSpPr>
        <xdr:cNvPr id="49" name="Oval 48"/>
        <xdr:cNvSpPr/>
      </xdr:nvSpPr>
      <xdr:spPr>
        <a:xfrm>
          <a:off x="5142441" y="1733973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15</xdr:col>
      <xdr:colOff>95250</xdr:colOff>
      <xdr:row>110</xdr:row>
      <xdr:rowOff>21167</xdr:rowOff>
    </xdr:from>
    <xdr:to>
      <xdr:col>15</xdr:col>
      <xdr:colOff>182338</xdr:colOff>
      <xdr:row>110</xdr:row>
      <xdr:rowOff>126246</xdr:rowOff>
    </xdr:to>
    <xdr:sp macro="" textlink="">
      <xdr:nvSpPr>
        <xdr:cNvPr id="50" name="Oval 49"/>
        <xdr:cNvSpPr/>
      </xdr:nvSpPr>
      <xdr:spPr>
        <a:xfrm>
          <a:off x="5153025" y="194140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118</xdr:row>
      <xdr:rowOff>31750</xdr:rowOff>
    </xdr:from>
    <xdr:to>
      <xdr:col>9</xdr:col>
      <xdr:colOff>182338</xdr:colOff>
      <xdr:row>118</xdr:row>
      <xdr:rowOff>136829</xdr:rowOff>
    </xdr:to>
    <xdr:sp macro="" textlink="">
      <xdr:nvSpPr>
        <xdr:cNvPr id="51" name="Oval 50"/>
        <xdr:cNvSpPr/>
      </xdr:nvSpPr>
      <xdr:spPr>
        <a:xfrm>
          <a:off x="3724275" y="209486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95251</xdr:colOff>
      <xdr:row>117</xdr:row>
      <xdr:rowOff>21167</xdr:rowOff>
    </xdr:from>
    <xdr:to>
      <xdr:col>9</xdr:col>
      <xdr:colOff>182339</xdr:colOff>
      <xdr:row>117</xdr:row>
      <xdr:rowOff>126246</xdr:rowOff>
    </xdr:to>
    <xdr:sp macro="" textlink="">
      <xdr:nvSpPr>
        <xdr:cNvPr id="52" name="Oval 51"/>
        <xdr:cNvSpPr/>
      </xdr:nvSpPr>
      <xdr:spPr>
        <a:xfrm>
          <a:off x="3724276" y="207475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116</xdr:row>
      <xdr:rowOff>21166</xdr:rowOff>
    </xdr:from>
    <xdr:to>
      <xdr:col>9</xdr:col>
      <xdr:colOff>182338</xdr:colOff>
      <xdr:row>116</xdr:row>
      <xdr:rowOff>126245</xdr:rowOff>
    </xdr:to>
    <xdr:sp macro="" textlink="">
      <xdr:nvSpPr>
        <xdr:cNvPr id="53" name="Oval 52"/>
        <xdr:cNvSpPr/>
      </xdr:nvSpPr>
      <xdr:spPr>
        <a:xfrm>
          <a:off x="3724275" y="205570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116416</xdr:colOff>
      <xdr:row>114</xdr:row>
      <xdr:rowOff>42334</xdr:rowOff>
    </xdr:from>
    <xdr:to>
      <xdr:col>9</xdr:col>
      <xdr:colOff>203504</xdr:colOff>
      <xdr:row>114</xdr:row>
      <xdr:rowOff>147413</xdr:rowOff>
    </xdr:to>
    <xdr:sp macro="" textlink="">
      <xdr:nvSpPr>
        <xdr:cNvPr id="54" name="Oval 53"/>
        <xdr:cNvSpPr/>
      </xdr:nvSpPr>
      <xdr:spPr>
        <a:xfrm>
          <a:off x="3745441" y="201972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95249</xdr:colOff>
      <xdr:row>117</xdr:row>
      <xdr:rowOff>21167</xdr:rowOff>
    </xdr:from>
    <xdr:to>
      <xdr:col>10</xdr:col>
      <xdr:colOff>182337</xdr:colOff>
      <xdr:row>117</xdr:row>
      <xdr:rowOff>126246</xdr:rowOff>
    </xdr:to>
    <xdr:sp macro="" textlink="">
      <xdr:nvSpPr>
        <xdr:cNvPr id="55" name="Oval 54"/>
        <xdr:cNvSpPr/>
      </xdr:nvSpPr>
      <xdr:spPr>
        <a:xfrm>
          <a:off x="3962399" y="207475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118</xdr:row>
      <xdr:rowOff>42334</xdr:rowOff>
    </xdr:from>
    <xdr:to>
      <xdr:col>10</xdr:col>
      <xdr:colOff>182338</xdr:colOff>
      <xdr:row>118</xdr:row>
      <xdr:rowOff>147413</xdr:rowOff>
    </xdr:to>
    <xdr:sp macro="" textlink="">
      <xdr:nvSpPr>
        <xdr:cNvPr id="56" name="Oval 55"/>
        <xdr:cNvSpPr/>
      </xdr:nvSpPr>
      <xdr:spPr>
        <a:xfrm>
          <a:off x="3962400" y="209592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119</xdr:row>
      <xdr:rowOff>21166</xdr:rowOff>
    </xdr:from>
    <xdr:to>
      <xdr:col>9</xdr:col>
      <xdr:colOff>192922</xdr:colOff>
      <xdr:row>119</xdr:row>
      <xdr:rowOff>126245</xdr:rowOff>
    </xdr:to>
    <xdr:sp macro="" textlink="">
      <xdr:nvSpPr>
        <xdr:cNvPr id="57" name="Oval 56"/>
        <xdr:cNvSpPr/>
      </xdr:nvSpPr>
      <xdr:spPr>
        <a:xfrm>
          <a:off x="3734859" y="211285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116417</xdr:colOff>
      <xdr:row>102</xdr:row>
      <xdr:rowOff>32202</xdr:rowOff>
    </xdr:from>
    <xdr:to>
      <xdr:col>10</xdr:col>
      <xdr:colOff>203505</xdr:colOff>
      <xdr:row>102</xdr:row>
      <xdr:rowOff>137281</xdr:rowOff>
    </xdr:to>
    <xdr:sp macro="" textlink="">
      <xdr:nvSpPr>
        <xdr:cNvPr id="59" name="Oval 58"/>
        <xdr:cNvSpPr/>
      </xdr:nvSpPr>
      <xdr:spPr>
        <a:xfrm>
          <a:off x="3983567" y="1790110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107040</xdr:colOff>
      <xdr:row>103</xdr:row>
      <xdr:rowOff>25850</xdr:rowOff>
    </xdr:from>
    <xdr:to>
      <xdr:col>9</xdr:col>
      <xdr:colOff>179014</xdr:colOff>
      <xdr:row>103</xdr:row>
      <xdr:rowOff>130929</xdr:rowOff>
    </xdr:to>
    <xdr:sp macro="" textlink="">
      <xdr:nvSpPr>
        <xdr:cNvPr id="60" name="Oval 59"/>
        <xdr:cNvSpPr/>
      </xdr:nvSpPr>
      <xdr:spPr>
        <a:xfrm>
          <a:off x="3736065" y="1808525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105</xdr:row>
      <xdr:rowOff>16364</xdr:rowOff>
    </xdr:from>
    <xdr:to>
      <xdr:col>9</xdr:col>
      <xdr:colOff>192922</xdr:colOff>
      <xdr:row>105</xdr:row>
      <xdr:rowOff>131951</xdr:rowOff>
    </xdr:to>
    <xdr:sp macro="" textlink="">
      <xdr:nvSpPr>
        <xdr:cNvPr id="61" name="Oval 60"/>
        <xdr:cNvSpPr/>
      </xdr:nvSpPr>
      <xdr:spPr>
        <a:xfrm>
          <a:off x="3734859" y="1845676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104</xdr:row>
      <xdr:rowOff>16363</xdr:rowOff>
    </xdr:from>
    <xdr:to>
      <xdr:col>9</xdr:col>
      <xdr:colOff>192922</xdr:colOff>
      <xdr:row>104</xdr:row>
      <xdr:rowOff>131950</xdr:rowOff>
    </xdr:to>
    <xdr:sp macro="" textlink="">
      <xdr:nvSpPr>
        <xdr:cNvPr id="62" name="Oval 61"/>
        <xdr:cNvSpPr/>
      </xdr:nvSpPr>
      <xdr:spPr>
        <a:xfrm>
          <a:off x="3734859" y="1826626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105833</xdr:colOff>
      <xdr:row>101</xdr:row>
      <xdr:rowOff>42784</xdr:rowOff>
    </xdr:from>
    <xdr:to>
      <xdr:col>10</xdr:col>
      <xdr:colOff>192921</xdr:colOff>
      <xdr:row>101</xdr:row>
      <xdr:rowOff>147863</xdr:rowOff>
    </xdr:to>
    <xdr:sp macro="" textlink="">
      <xdr:nvSpPr>
        <xdr:cNvPr id="63" name="Oval 62"/>
        <xdr:cNvSpPr/>
      </xdr:nvSpPr>
      <xdr:spPr>
        <a:xfrm>
          <a:off x="3972983" y="1772118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102</xdr:row>
      <xdr:rowOff>32200</xdr:rowOff>
    </xdr:from>
    <xdr:to>
      <xdr:col>9</xdr:col>
      <xdr:colOff>182338</xdr:colOff>
      <xdr:row>102</xdr:row>
      <xdr:rowOff>137279</xdr:rowOff>
    </xdr:to>
    <xdr:sp macro="" textlink="">
      <xdr:nvSpPr>
        <xdr:cNvPr id="64" name="Oval 63"/>
        <xdr:cNvSpPr/>
      </xdr:nvSpPr>
      <xdr:spPr>
        <a:xfrm>
          <a:off x="3724275" y="179011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116416</xdr:colOff>
      <xdr:row>103</xdr:row>
      <xdr:rowOff>26947</xdr:rowOff>
    </xdr:from>
    <xdr:to>
      <xdr:col>10</xdr:col>
      <xdr:colOff>203504</xdr:colOff>
      <xdr:row>103</xdr:row>
      <xdr:rowOff>142534</xdr:rowOff>
    </xdr:to>
    <xdr:sp macro="" textlink="">
      <xdr:nvSpPr>
        <xdr:cNvPr id="65" name="Oval 64"/>
        <xdr:cNvSpPr/>
      </xdr:nvSpPr>
      <xdr:spPr>
        <a:xfrm>
          <a:off x="3983566" y="180863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101</xdr:row>
      <xdr:rowOff>42783</xdr:rowOff>
    </xdr:from>
    <xdr:to>
      <xdr:col>9</xdr:col>
      <xdr:colOff>182338</xdr:colOff>
      <xdr:row>101</xdr:row>
      <xdr:rowOff>147862</xdr:rowOff>
    </xdr:to>
    <xdr:sp macro="" textlink="">
      <xdr:nvSpPr>
        <xdr:cNvPr id="66" name="Oval 65"/>
        <xdr:cNvSpPr/>
      </xdr:nvSpPr>
      <xdr:spPr>
        <a:xfrm>
          <a:off x="3724275" y="1772118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116417</xdr:colOff>
      <xdr:row>112</xdr:row>
      <xdr:rowOff>21617</xdr:rowOff>
    </xdr:from>
    <xdr:to>
      <xdr:col>10</xdr:col>
      <xdr:colOff>203505</xdr:colOff>
      <xdr:row>112</xdr:row>
      <xdr:rowOff>126696</xdr:rowOff>
    </xdr:to>
    <xdr:sp macro="" textlink="">
      <xdr:nvSpPr>
        <xdr:cNvPr id="67" name="Oval 66"/>
        <xdr:cNvSpPr/>
      </xdr:nvSpPr>
      <xdr:spPr>
        <a:xfrm>
          <a:off x="3983567" y="197955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95251</xdr:colOff>
      <xdr:row>112</xdr:row>
      <xdr:rowOff>32201</xdr:rowOff>
    </xdr:from>
    <xdr:to>
      <xdr:col>9</xdr:col>
      <xdr:colOff>182339</xdr:colOff>
      <xdr:row>112</xdr:row>
      <xdr:rowOff>137280</xdr:rowOff>
    </xdr:to>
    <xdr:sp macro="" textlink="">
      <xdr:nvSpPr>
        <xdr:cNvPr id="68" name="Oval 67"/>
        <xdr:cNvSpPr/>
      </xdr:nvSpPr>
      <xdr:spPr>
        <a:xfrm>
          <a:off x="3724276" y="1980610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106</xdr:row>
      <xdr:rowOff>26948</xdr:rowOff>
    </xdr:from>
    <xdr:to>
      <xdr:col>9</xdr:col>
      <xdr:colOff>192922</xdr:colOff>
      <xdr:row>106</xdr:row>
      <xdr:rowOff>142535</xdr:rowOff>
    </xdr:to>
    <xdr:sp macro="" textlink="">
      <xdr:nvSpPr>
        <xdr:cNvPr id="69" name="Oval 68"/>
        <xdr:cNvSpPr/>
      </xdr:nvSpPr>
      <xdr:spPr>
        <a:xfrm>
          <a:off x="3734859" y="1865784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95251</xdr:colOff>
      <xdr:row>111</xdr:row>
      <xdr:rowOff>21617</xdr:rowOff>
    </xdr:from>
    <xdr:to>
      <xdr:col>9</xdr:col>
      <xdr:colOff>182339</xdr:colOff>
      <xdr:row>111</xdr:row>
      <xdr:rowOff>126696</xdr:rowOff>
    </xdr:to>
    <xdr:sp macro="" textlink="">
      <xdr:nvSpPr>
        <xdr:cNvPr id="70" name="Oval 69"/>
        <xdr:cNvSpPr/>
      </xdr:nvSpPr>
      <xdr:spPr>
        <a:xfrm>
          <a:off x="3724276" y="196050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107</xdr:row>
      <xdr:rowOff>26947</xdr:rowOff>
    </xdr:from>
    <xdr:to>
      <xdr:col>10</xdr:col>
      <xdr:colOff>182339</xdr:colOff>
      <xdr:row>107</xdr:row>
      <xdr:rowOff>142534</xdr:rowOff>
    </xdr:to>
    <xdr:sp macro="" textlink="">
      <xdr:nvSpPr>
        <xdr:cNvPr id="71" name="Oval 70"/>
        <xdr:cNvSpPr/>
      </xdr:nvSpPr>
      <xdr:spPr>
        <a:xfrm>
          <a:off x="3962401" y="188483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110</xdr:row>
      <xdr:rowOff>21617</xdr:rowOff>
    </xdr:from>
    <xdr:to>
      <xdr:col>9</xdr:col>
      <xdr:colOff>182338</xdr:colOff>
      <xdr:row>110</xdr:row>
      <xdr:rowOff>126696</xdr:rowOff>
    </xdr:to>
    <xdr:sp macro="" textlink="">
      <xdr:nvSpPr>
        <xdr:cNvPr id="72" name="Oval 71"/>
        <xdr:cNvSpPr/>
      </xdr:nvSpPr>
      <xdr:spPr>
        <a:xfrm>
          <a:off x="3724275" y="194145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105835</xdr:colOff>
      <xdr:row>115</xdr:row>
      <xdr:rowOff>31750</xdr:rowOff>
    </xdr:from>
    <xdr:to>
      <xdr:col>9</xdr:col>
      <xdr:colOff>192923</xdr:colOff>
      <xdr:row>115</xdr:row>
      <xdr:rowOff>136829</xdr:rowOff>
    </xdr:to>
    <xdr:sp macro="" textlink="">
      <xdr:nvSpPr>
        <xdr:cNvPr id="73" name="Oval 72"/>
        <xdr:cNvSpPr/>
      </xdr:nvSpPr>
      <xdr:spPr>
        <a:xfrm>
          <a:off x="3734860" y="203771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15</xdr:col>
      <xdr:colOff>84666</xdr:colOff>
      <xdr:row>101</xdr:row>
      <xdr:rowOff>42332</xdr:rowOff>
    </xdr:from>
    <xdr:to>
      <xdr:col>15</xdr:col>
      <xdr:colOff>171754</xdr:colOff>
      <xdr:row>101</xdr:row>
      <xdr:rowOff>147411</xdr:rowOff>
    </xdr:to>
    <xdr:sp macro="" textlink="">
      <xdr:nvSpPr>
        <xdr:cNvPr id="74" name="Oval 73"/>
        <xdr:cNvSpPr/>
      </xdr:nvSpPr>
      <xdr:spPr>
        <a:xfrm>
          <a:off x="5142441" y="1772073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15</xdr:col>
      <xdr:colOff>95250</xdr:colOff>
      <xdr:row>112</xdr:row>
      <xdr:rowOff>21167</xdr:rowOff>
    </xdr:from>
    <xdr:to>
      <xdr:col>15</xdr:col>
      <xdr:colOff>182338</xdr:colOff>
      <xdr:row>112</xdr:row>
      <xdr:rowOff>126246</xdr:rowOff>
    </xdr:to>
    <xdr:sp macro="" textlink="">
      <xdr:nvSpPr>
        <xdr:cNvPr id="75" name="Oval 74"/>
        <xdr:cNvSpPr/>
      </xdr:nvSpPr>
      <xdr:spPr>
        <a:xfrm>
          <a:off x="5153025" y="197950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120</xdr:row>
      <xdr:rowOff>31750</xdr:rowOff>
    </xdr:from>
    <xdr:to>
      <xdr:col>9</xdr:col>
      <xdr:colOff>182338</xdr:colOff>
      <xdr:row>120</xdr:row>
      <xdr:rowOff>136829</xdr:rowOff>
    </xdr:to>
    <xdr:sp macro="" textlink="">
      <xdr:nvSpPr>
        <xdr:cNvPr id="76" name="Oval 75"/>
        <xdr:cNvSpPr/>
      </xdr:nvSpPr>
      <xdr:spPr>
        <a:xfrm>
          <a:off x="3724275" y="213296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95251</xdr:colOff>
      <xdr:row>119</xdr:row>
      <xdr:rowOff>21167</xdr:rowOff>
    </xdr:from>
    <xdr:to>
      <xdr:col>9</xdr:col>
      <xdr:colOff>182339</xdr:colOff>
      <xdr:row>119</xdr:row>
      <xdr:rowOff>126246</xdr:rowOff>
    </xdr:to>
    <xdr:sp macro="" textlink="">
      <xdr:nvSpPr>
        <xdr:cNvPr id="77" name="Oval 76"/>
        <xdr:cNvSpPr/>
      </xdr:nvSpPr>
      <xdr:spPr>
        <a:xfrm>
          <a:off x="3724276" y="211285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118</xdr:row>
      <xdr:rowOff>21166</xdr:rowOff>
    </xdr:from>
    <xdr:to>
      <xdr:col>9</xdr:col>
      <xdr:colOff>182338</xdr:colOff>
      <xdr:row>118</xdr:row>
      <xdr:rowOff>126245</xdr:rowOff>
    </xdr:to>
    <xdr:sp macro="" textlink="">
      <xdr:nvSpPr>
        <xdr:cNvPr id="78" name="Oval 77"/>
        <xdr:cNvSpPr/>
      </xdr:nvSpPr>
      <xdr:spPr>
        <a:xfrm>
          <a:off x="3724275" y="209380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116416</xdr:colOff>
      <xdr:row>116</xdr:row>
      <xdr:rowOff>42334</xdr:rowOff>
    </xdr:from>
    <xdr:to>
      <xdr:col>9</xdr:col>
      <xdr:colOff>203504</xdr:colOff>
      <xdr:row>116</xdr:row>
      <xdr:rowOff>147413</xdr:rowOff>
    </xdr:to>
    <xdr:sp macro="" textlink="">
      <xdr:nvSpPr>
        <xdr:cNvPr id="79" name="Oval 78"/>
        <xdr:cNvSpPr/>
      </xdr:nvSpPr>
      <xdr:spPr>
        <a:xfrm>
          <a:off x="3745441" y="205782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95249</xdr:colOff>
      <xdr:row>119</xdr:row>
      <xdr:rowOff>21167</xdr:rowOff>
    </xdr:from>
    <xdr:to>
      <xdr:col>10</xdr:col>
      <xdr:colOff>182337</xdr:colOff>
      <xdr:row>119</xdr:row>
      <xdr:rowOff>126246</xdr:rowOff>
    </xdr:to>
    <xdr:sp macro="" textlink="">
      <xdr:nvSpPr>
        <xdr:cNvPr id="80" name="Oval 79"/>
        <xdr:cNvSpPr/>
      </xdr:nvSpPr>
      <xdr:spPr>
        <a:xfrm>
          <a:off x="3962399" y="211285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120</xdr:row>
      <xdr:rowOff>42334</xdr:rowOff>
    </xdr:from>
    <xdr:to>
      <xdr:col>10</xdr:col>
      <xdr:colOff>182338</xdr:colOff>
      <xdr:row>120</xdr:row>
      <xdr:rowOff>147413</xdr:rowOff>
    </xdr:to>
    <xdr:sp macro="" textlink="">
      <xdr:nvSpPr>
        <xdr:cNvPr id="81" name="Oval 80"/>
        <xdr:cNvSpPr/>
      </xdr:nvSpPr>
      <xdr:spPr>
        <a:xfrm>
          <a:off x="3962400" y="213402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121</xdr:row>
      <xdr:rowOff>21166</xdr:rowOff>
    </xdr:from>
    <xdr:to>
      <xdr:col>9</xdr:col>
      <xdr:colOff>192922</xdr:colOff>
      <xdr:row>121</xdr:row>
      <xdr:rowOff>126245</xdr:rowOff>
    </xdr:to>
    <xdr:sp macro="" textlink="">
      <xdr:nvSpPr>
        <xdr:cNvPr id="82" name="Oval 81"/>
        <xdr:cNvSpPr/>
      </xdr:nvSpPr>
      <xdr:spPr>
        <a:xfrm>
          <a:off x="3734859" y="215095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116417</xdr:colOff>
      <xdr:row>100</xdr:row>
      <xdr:rowOff>32202</xdr:rowOff>
    </xdr:from>
    <xdr:to>
      <xdr:col>11</xdr:col>
      <xdr:colOff>203505</xdr:colOff>
      <xdr:row>100</xdr:row>
      <xdr:rowOff>137281</xdr:rowOff>
    </xdr:to>
    <xdr:sp macro="" textlink="">
      <xdr:nvSpPr>
        <xdr:cNvPr id="193" name="Oval 192"/>
        <xdr:cNvSpPr/>
      </xdr:nvSpPr>
      <xdr:spPr>
        <a:xfrm>
          <a:off x="4021667" y="1752010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107040</xdr:colOff>
      <xdr:row>101</xdr:row>
      <xdr:rowOff>25850</xdr:rowOff>
    </xdr:from>
    <xdr:to>
      <xdr:col>10</xdr:col>
      <xdr:colOff>179014</xdr:colOff>
      <xdr:row>101</xdr:row>
      <xdr:rowOff>130929</xdr:rowOff>
    </xdr:to>
    <xdr:sp macro="" textlink="">
      <xdr:nvSpPr>
        <xdr:cNvPr id="194" name="Oval 193"/>
        <xdr:cNvSpPr/>
      </xdr:nvSpPr>
      <xdr:spPr>
        <a:xfrm>
          <a:off x="3774165" y="1770425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103</xdr:row>
      <xdr:rowOff>16364</xdr:rowOff>
    </xdr:from>
    <xdr:to>
      <xdr:col>10</xdr:col>
      <xdr:colOff>192922</xdr:colOff>
      <xdr:row>103</xdr:row>
      <xdr:rowOff>131951</xdr:rowOff>
    </xdr:to>
    <xdr:sp macro="" textlink="">
      <xdr:nvSpPr>
        <xdr:cNvPr id="195" name="Oval 194"/>
        <xdr:cNvSpPr/>
      </xdr:nvSpPr>
      <xdr:spPr>
        <a:xfrm>
          <a:off x="3772959" y="1807576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102</xdr:row>
      <xdr:rowOff>16363</xdr:rowOff>
    </xdr:from>
    <xdr:to>
      <xdr:col>10</xdr:col>
      <xdr:colOff>192922</xdr:colOff>
      <xdr:row>102</xdr:row>
      <xdr:rowOff>131950</xdr:rowOff>
    </xdr:to>
    <xdr:sp macro="" textlink="">
      <xdr:nvSpPr>
        <xdr:cNvPr id="196" name="Oval 195"/>
        <xdr:cNvSpPr/>
      </xdr:nvSpPr>
      <xdr:spPr>
        <a:xfrm>
          <a:off x="3772959" y="1788526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105833</xdr:colOff>
      <xdr:row>99</xdr:row>
      <xdr:rowOff>42784</xdr:rowOff>
    </xdr:from>
    <xdr:to>
      <xdr:col>11</xdr:col>
      <xdr:colOff>192921</xdr:colOff>
      <xdr:row>99</xdr:row>
      <xdr:rowOff>147863</xdr:rowOff>
    </xdr:to>
    <xdr:sp macro="" textlink="">
      <xdr:nvSpPr>
        <xdr:cNvPr id="197" name="Oval 196"/>
        <xdr:cNvSpPr/>
      </xdr:nvSpPr>
      <xdr:spPr>
        <a:xfrm>
          <a:off x="4011083" y="1734018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100</xdr:row>
      <xdr:rowOff>32200</xdr:rowOff>
    </xdr:from>
    <xdr:to>
      <xdr:col>10</xdr:col>
      <xdr:colOff>182338</xdr:colOff>
      <xdr:row>100</xdr:row>
      <xdr:rowOff>137279</xdr:rowOff>
    </xdr:to>
    <xdr:sp macro="" textlink="">
      <xdr:nvSpPr>
        <xdr:cNvPr id="198" name="Oval 197"/>
        <xdr:cNvSpPr/>
      </xdr:nvSpPr>
      <xdr:spPr>
        <a:xfrm>
          <a:off x="3762375" y="175201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116416</xdr:colOff>
      <xdr:row>101</xdr:row>
      <xdr:rowOff>26947</xdr:rowOff>
    </xdr:from>
    <xdr:to>
      <xdr:col>11</xdr:col>
      <xdr:colOff>203504</xdr:colOff>
      <xdr:row>101</xdr:row>
      <xdr:rowOff>142534</xdr:rowOff>
    </xdr:to>
    <xdr:sp macro="" textlink="">
      <xdr:nvSpPr>
        <xdr:cNvPr id="199" name="Oval 198"/>
        <xdr:cNvSpPr/>
      </xdr:nvSpPr>
      <xdr:spPr>
        <a:xfrm>
          <a:off x="4021666" y="177053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99</xdr:row>
      <xdr:rowOff>42783</xdr:rowOff>
    </xdr:from>
    <xdr:to>
      <xdr:col>10</xdr:col>
      <xdr:colOff>182338</xdr:colOff>
      <xdr:row>99</xdr:row>
      <xdr:rowOff>147862</xdr:rowOff>
    </xdr:to>
    <xdr:sp macro="" textlink="">
      <xdr:nvSpPr>
        <xdr:cNvPr id="200" name="Oval 199"/>
        <xdr:cNvSpPr/>
      </xdr:nvSpPr>
      <xdr:spPr>
        <a:xfrm>
          <a:off x="3762375" y="1734018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116417</xdr:colOff>
      <xdr:row>110</xdr:row>
      <xdr:rowOff>21617</xdr:rowOff>
    </xdr:from>
    <xdr:to>
      <xdr:col>11</xdr:col>
      <xdr:colOff>203505</xdr:colOff>
      <xdr:row>110</xdr:row>
      <xdr:rowOff>126696</xdr:rowOff>
    </xdr:to>
    <xdr:sp macro="" textlink="">
      <xdr:nvSpPr>
        <xdr:cNvPr id="201" name="Oval 200"/>
        <xdr:cNvSpPr/>
      </xdr:nvSpPr>
      <xdr:spPr>
        <a:xfrm>
          <a:off x="4021667" y="194145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110</xdr:row>
      <xdr:rowOff>32201</xdr:rowOff>
    </xdr:from>
    <xdr:to>
      <xdr:col>10</xdr:col>
      <xdr:colOff>182339</xdr:colOff>
      <xdr:row>110</xdr:row>
      <xdr:rowOff>137280</xdr:rowOff>
    </xdr:to>
    <xdr:sp macro="" textlink="">
      <xdr:nvSpPr>
        <xdr:cNvPr id="202" name="Oval 201"/>
        <xdr:cNvSpPr/>
      </xdr:nvSpPr>
      <xdr:spPr>
        <a:xfrm>
          <a:off x="3762376" y="1942510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104</xdr:row>
      <xdr:rowOff>26948</xdr:rowOff>
    </xdr:from>
    <xdr:to>
      <xdr:col>10</xdr:col>
      <xdr:colOff>192922</xdr:colOff>
      <xdr:row>104</xdr:row>
      <xdr:rowOff>142535</xdr:rowOff>
    </xdr:to>
    <xdr:sp macro="" textlink="">
      <xdr:nvSpPr>
        <xdr:cNvPr id="203" name="Oval 202"/>
        <xdr:cNvSpPr/>
      </xdr:nvSpPr>
      <xdr:spPr>
        <a:xfrm>
          <a:off x="3772959" y="1827684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109</xdr:row>
      <xdr:rowOff>21617</xdr:rowOff>
    </xdr:from>
    <xdr:to>
      <xdr:col>10</xdr:col>
      <xdr:colOff>182339</xdr:colOff>
      <xdr:row>109</xdr:row>
      <xdr:rowOff>126696</xdr:rowOff>
    </xdr:to>
    <xdr:sp macro="" textlink="">
      <xdr:nvSpPr>
        <xdr:cNvPr id="204" name="Oval 203"/>
        <xdr:cNvSpPr/>
      </xdr:nvSpPr>
      <xdr:spPr>
        <a:xfrm>
          <a:off x="3762376" y="192240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95251</xdr:colOff>
      <xdr:row>105</xdr:row>
      <xdr:rowOff>26947</xdr:rowOff>
    </xdr:from>
    <xdr:to>
      <xdr:col>11</xdr:col>
      <xdr:colOff>182339</xdr:colOff>
      <xdr:row>105</xdr:row>
      <xdr:rowOff>142534</xdr:rowOff>
    </xdr:to>
    <xdr:sp macro="" textlink="">
      <xdr:nvSpPr>
        <xdr:cNvPr id="205" name="Oval 204"/>
        <xdr:cNvSpPr/>
      </xdr:nvSpPr>
      <xdr:spPr>
        <a:xfrm>
          <a:off x="4000501" y="184673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108</xdr:row>
      <xdr:rowOff>21617</xdr:rowOff>
    </xdr:from>
    <xdr:to>
      <xdr:col>10</xdr:col>
      <xdr:colOff>182338</xdr:colOff>
      <xdr:row>108</xdr:row>
      <xdr:rowOff>126696</xdr:rowOff>
    </xdr:to>
    <xdr:sp macro="" textlink="">
      <xdr:nvSpPr>
        <xdr:cNvPr id="206" name="Oval 205"/>
        <xdr:cNvSpPr/>
      </xdr:nvSpPr>
      <xdr:spPr>
        <a:xfrm>
          <a:off x="3762375" y="190335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105835</xdr:colOff>
      <xdr:row>113</xdr:row>
      <xdr:rowOff>31750</xdr:rowOff>
    </xdr:from>
    <xdr:to>
      <xdr:col>10</xdr:col>
      <xdr:colOff>192923</xdr:colOff>
      <xdr:row>113</xdr:row>
      <xdr:rowOff>136829</xdr:rowOff>
    </xdr:to>
    <xdr:sp macro="" textlink="">
      <xdr:nvSpPr>
        <xdr:cNvPr id="207" name="Oval 206"/>
        <xdr:cNvSpPr/>
      </xdr:nvSpPr>
      <xdr:spPr>
        <a:xfrm>
          <a:off x="3772960" y="199961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84666</xdr:colOff>
      <xdr:row>99</xdr:row>
      <xdr:rowOff>42332</xdr:rowOff>
    </xdr:from>
    <xdr:to>
      <xdr:col>17</xdr:col>
      <xdr:colOff>171754</xdr:colOff>
      <xdr:row>99</xdr:row>
      <xdr:rowOff>147411</xdr:rowOff>
    </xdr:to>
    <xdr:sp macro="" textlink="">
      <xdr:nvSpPr>
        <xdr:cNvPr id="208" name="Oval 207"/>
        <xdr:cNvSpPr/>
      </xdr:nvSpPr>
      <xdr:spPr>
        <a:xfrm>
          <a:off x="5418666" y="1733973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95250</xdr:colOff>
      <xdr:row>110</xdr:row>
      <xdr:rowOff>21167</xdr:rowOff>
    </xdr:from>
    <xdr:to>
      <xdr:col>17</xdr:col>
      <xdr:colOff>182338</xdr:colOff>
      <xdr:row>110</xdr:row>
      <xdr:rowOff>126246</xdr:rowOff>
    </xdr:to>
    <xdr:sp macro="" textlink="">
      <xdr:nvSpPr>
        <xdr:cNvPr id="209" name="Oval 208"/>
        <xdr:cNvSpPr/>
      </xdr:nvSpPr>
      <xdr:spPr>
        <a:xfrm>
          <a:off x="5429250" y="194140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118</xdr:row>
      <xdr:rowOff>31750</xdr:rowOff>
    </xdr:from>
    <xdr:to>
      <xdr:col>10</xdr:col>
      <xdr:colOff>182338</xdr:colOff>
      <xdr:row>118</xdr:row>
      <xdr:rowOff>136829</xdr:rowOff>
    </xdr:to>
    <xdr:sp macro="" textlink="">
      <xdr:nvSpPr>
        <xdr:cNvPr id="210" name="Oval 209"/>
        <xdr:cNvSpPr/>
      </xdr:nvSpPr>
      <xdr:spPr>
        <a:xfrm>
          <a:off x="3762375" y="209486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117</xdr:row>
      <xdr:rowOff>21167</xdr:rowOff>
    </xdr:from>
    <xdr:to>
      <xdr:col>10</xdr:col>
      <xdr:colOff>182339</xdr:colOff>
      <xdr:row>117</xdr:row>
      <xdr:rowOff>126246</xdr:rowOff>
    </xdr:to>
    <xdr:sp macro="" textlink="">
      <xdr:nvSpPr>
        <xdr:cNvPr id="211" name="Oval 210"/>
        <xdr:cNvSpPr/>
      </xdr:nvSpPr>
      <xdr:spPr>
        <a:xfrm>
          <a:off x="3762376" y="207475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116</xdr:row>
      <xdr:rowOff>21166</xdr:rowOff>
    </xdr:from>
    <xdr:to>
      <xdr:col>10</xdr:col>
      <xdr:colOff>182338</xdr:colOff>
      <xdr:row>116</xdr:row>
      <xdr:rowOff>126245</xdr:rowOff>
    </xdr:to>
    <xdr:sp macro="" textlink="">
      <xdr:nvSpPr>
        <xdr:cNvPr id="212" name="Oval 211"/>
        <xdr:cNvSpPr/>
      </xdr:nvSpPr>
      <xdr:spPr>
        <a:xfrm>
          <a:off x="3762375" y="205570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116416</xdr:colOff>
      <xdr:row>114</xdr:row>
      <xdr:rowOff>42334</xdr:rowOff>
    </xdr:from>
    <xdr:to>
      <xdr:col>10</xdr:col>
      <xdr:colOff>203504</xdr:colOff>
      <xdr:row>114</xdr:row>
      <xdr:rowOff>147413</xdr:rowOff>
    </xdr:to>
    <xdr:sp macro="" textlink="">
      <xdr:nvSpPr>
        <xdr:cNvPr id="213" name="Oval 212"/>
        <xdr:cNvSpPr/>
      </xdr:nvSpPr>
      <xdr:spPr>
        <a:xfrm>
          <a:off x="3783541" y="201972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95249</xdr:colOff>
      <xdr:row>117</xdr:row>
      <xdr:rowOff>21167</xdr:rowOff>
    </xdr:from>
    <xdr:to>
      <xdr:col>11</xdr:col>
      <xdr:colOff>182337</xdr:colOff>
      <xdr:row>117</xdr:row>
      <xdr:rowOff>126246</xdr:rowOff>
    </xdr:to>
    <xdr:sp macro="" textlink="">
      <xdr:nvSpPr>
        <xdr:cNvPr id="214" name="Oval 213"/>
        <xdr:cNvSpPr/>
      </xdr:nvSpPr>
      <xdr:spPr>
        <a:xfrm>
          <a:off x="4000499" y="207475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95250</xdr:colOff>
      <xdr:row>118</xdr:row>
      <xdr:rowOff>42334</xdr:rowOff>
    </xdr:from>
    <xdr:to>
      <xdr:col>11</xdr:col>
      <xdr:colOff>182338</xdr:colOff>
      <xdr:row>118</xdr:row>
      <xdr:rowOff>147413</xdr:rowOff>
    </xdr:to>
    <xdr:sp macro="" textlink="">
      <xdr:nvSpPr>
        <xdr:cNvPr id="215" name="Oval 214"/>
        <xdr:cNvSpPr/>
      </xdr:nvSpPr>
      <xdr:spPr>
        <a:xfrm>
          <a:off x="4000500" y="209592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119</xdr:row>
      <xdr:rowOff>21166</xdr:rowOff>
    </xdr:from>
    <xdr:to>
      <xdr:col>10</xdr:col>
      <xdr:colOff>192922</xdr:colOff>
      <xdr:row>119</xdr:row>
      <xdr:rowOff>126245</xdr:rowOff>
    </xdr:to>
    <xdr:sp macro="" textlink="">
      <xdr:nvSpPr>
        <xdr:cNvPr id="216" name="Oval 215"/>
        <xdr:cNvSpPr/>
      </xdr:nvSpPr>
      <xdr:spPr>
        <a:xfrm>
          <a:off x="3772959" y="211285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28</xdr:col>
      <xdr:colOff>19048</xdr:colOff>
      <xdr:row>42</xdr:row>
      <xdr:rowOff>0</xdr:rowOff>
    </xdr:from>
    <xdr:to>
      <xdr:col>30</xdr:col>
      <xdr:colOff>0</xdr:colOff>
      <xdr:row>42</xdr:row>
      <xdr:rowOff>0</xdr:rowOff>
    </xdr:to>
    <xdr:cxnSp macro="">
      <xdr:nvCxnSpPr>
        <xdr:cNvPr id="219" name="Straight Connector 218"/>
        <xdr:cNvCxnSpPr/>
      </xdr:nvCxnSpPr>
      <xdr:spPr>
        <a:xfrm>
          <a:off x="7972423" y="6705600"/>
          <a:ext cx="457202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116417</xdr:colOff>
      <xdr:row>100</xdr:row>
      <xdr:rowOff>32202</xdr:rowOff>
    </xdr:from>
    <xdr:to>
      <xdr:col>11</xdr:col>
      <xdr:colOff>203505</xdr:colOff>
      <xdr:row>100</xdr:row>
      <xdr:rowOff>137281</xdr:rowOff>
    </xdr:to>
    <xdr:sp macro="" textlink="">
      <xdr:nvSpPr>
        <xdr:cNvPr id="220" name="Oval 219"/>
        <xdr:cNvSpPr/>
      </xdr:nvSpPr>
      <xdr:spPr>
        <a:xfrm>
          <a:off x="4021667" y="1752010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107040</xdr:colOff>
      <xdr:row>101</xdr:row>
      <xdr:rowOff>25850</xdr:rowOff>
    </xdr:from>
    <xdr:to>
      <xdr:col>10</xdr:col>
      <xdr:colOff>179014</xdr:colOff>
      <xdr:row>101</xdr:row>
      <xdr:rowOff>130929</xdr:rowOff>
    </xdr:to>
    <xdr:sp macro="" textlink="">
      <xdr:nvSpPr>
        <xdr:cNvPr id="221" name="Oval 220"/>
        <xdr:cNvSpPr/>
      </xdr:nvSpPr>
      <xdr:spPr>
        <a:xfrm>
          <a:off x="3774165" y="1770425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103</xdr:row>
      <xdr:rowOff>16364</xdr:rowOff>
    </xdr:from>
    <xdr:to>
      <xdr:col>10</xdr:col>
      <xdr:colOff>192922</xdr:colOff>
      <xdr:row>103</xdr:row>
      <xdr:rowOff>131951</xdr:rowOff>
    </xdr:to>
    <xdr:sp macro="" textlink="">
      <xdr:nvSpPr>
        <xdr:cNvPr id="222" name="Oval 221"/>
        <xdr:cNvSpPr/>
      </xdr:nvSpPr>
      <xdr:spPr>
        <a:xfrm>
          <a:off x="3772959" y="1807576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102</xdr:row>
      <xdr:rowOff>16363</xdr:rowOff>
    </xdr:from>
    <xdr:to>
      <xdr:col>10</xdr:col>
      <xdr:colOff>192922</xdr:colOff>
      <xdr:row>102</xdr:row>
      <xdr:rowOff>131950</xdr:rowOff>
    </xdr:to>
    <xdr:sp macro="" textlink="">
      <xdr:nvSpPr>
        <xdr:cNvPr id="223" name="Oval 222"/>
        <xdr:cNvSpPr/>
      </xdr:nvSpPr>
      <xdr:spPr>
        <a:xfrm>
          <a:off x="3772959" y="1788526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105833</xdr:colOff>
      <xdr:row>99</xdr:row>
      <xdr:rowOff>42784</xdr:rowOff>
    </xdr:from>
    <xdr:to>
      <xdr:col>11</xdr:col>
      <xdr:colOff>192921</xdr:colOff>
      <xdr:row>99</xdr:row>
      <xdr:rowOff>147863</xdr:rowOff>
    </xdr:to>
    <xdr:sp macro="" textlink="">
      <xdr:nvSpPr>
        <xdr:cNvPr id="224" name="Oval 223"/>
        <xdr:cNvSpPr/>
      </xdr:nvSpPr>
      <xdr:spPr>
        <a:xfrm>
          <a:off x="4011083" y="1734018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100</xdr:row>
      <xdr:rowOff>32200</xdr:rowOff>
    </xdr:from>
    <xdr:to>
      <xdr:col>10</xdr:col>
      <xdr:colOff>182338</xdr:colOff>
      <xdr:row>100</xdr:row>
      <xdr:rowOff>137279</xdr:rowOff>
    </xdr:to>
    <xdr:sp macro="" textlink="">
      <xdr:nvSpPr>
        <xdr:cNvPr id="225" name="Oval 224"/>
        <xdr:cNvSpPr/>
      </xdr:nvSpPr>
      <xdr:spPr>
        <a:xfrm>
          <a:off x="3762375" y="175201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116416</xdr:colOff>
      <xdr:row>101</xdr:row>
      <xdr:rowOff>26947</xdr:rowOff>
    </xdr:from>
    <xdr:to>
      <xdr:col>11</xdr:col>
      <xdr:colOff>203504</xdr:colOff>
      <xdr:row>101</xdr:row>
      <xdr:rowOff>142534</xdr:rowOff>
    </xdr:to>
    <xdr:sp macro="" textlink="">
      <xdr:nvSpPr>
        <xdr:cNvPr id="226" name="Oval 225"/>
        <xdr:cNvSpPr/>
      </xdr:nvSpPr>
      <xdr:spPr>
        <a:xfrm>
          <a:off x="4021666" y="177053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99</xdr:row>
      <xdr:rowOff>42783</xdr:rowOff>
    </xdr:from>
    <xdr:to>
      <xdr:col>10</xdr:col>
      <xdr:colOff>182338</xdr:colOff>
      <xdr:row>99</xdr:row>
      <xdr:rowOff>147862</xdr:rowOff>
    </xdr:to>
    <xdr:sp macro="" textlink="">
      <xdr:nvSpPr>
        <xdr:cNvPr id="227" name="Oval 226"/>
        <xdr:cNvSpPr/>
      </xdr:nvSpPr>
      <xdr:spPr>
        <a:xfrm>
          <a:off x="3762375" y="1734018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116417</xdr:colOff>
      <xdr:row>110</xdr:row>
      <xdr:rowOff>21617</xdr:rowOff>
    </xdr:from>
    <xdr:to>
      <xdr:col>11</xdr:col>
      <xdr:colOff>203505</xdr:colOff>
      <xdr:row>110</xdr:row>
      <xdr:rowOff>126696</xdr:rowOff>
    </xdr:to>
    <xdr:sp macro="" textlink="">
      <xdr:nvSpPr>
        <xdr:cNvPr id="228" name="Oval 227"/>
        <xdr:cNvSpPr/>
      </xdr:nvSpPr>
      <xdr:spPr>
        <a:xfrm>
          <a:off x="4021667" y="194145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110</xdr:row>
      <xdr:rowOff>32201</xdr:rowOff>
    </xdr:from>
    <xdr:to>
      <xdr:col>10</xdr:col>
      <xdr:colOff>182339</xdr:colOff>
      <xdr:row>110</xdr:row>
      <xdr:rowOff>137280</xdr:rowOff>
    </xdr:to>
    <xdr:sp macro="" textlink="">
      <xdr:nvSpPr>
        <xdr:cNvPr id="229" name="Oval 228"/>
        <xdr:cNvSpPr/>
      </xdr:nvSpPr>
      <xdr:spPr>
        <a:xfrm>
          <a:off x="3762376" y="1942510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104</xdr:row>
      <xdr:rowOff>26948</xdr:rowOff>
    </xdr:from>
    <xdr:to>
      <xdr:col>10</xdr:col>
      <xdr:colOff>192922</xdr:colOff>
      <xdr:row>104</xdr:row>
      <xdr:rowOff>142535</xdr:rowOff>
    </xdr:to>
    <xdr:sp macro="" textlink="">
      <xdr:nvSpPr>
        <xdr:cNvPr id="230" name="Oval 229"/>
        <xdr:cNvSpPr/>
      </xdr:nvSpPr>
      <xdr:spPr>
        <a:xfrm>
          <a:off x="3772959" y="1827684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109</xdr:row>
      <xdr:rowOff>21617</xdr:rowOff>
    </xdr:from>
    <xdr:to>
      <xdr:col>10</xdr:col>
      <xdr:colOff>182339</xdr:colOff>
      <xdr:row>109</xdr:row>
      <xdr:rowOff>126696</xdr:rowOff>
    </xdr:to>
    <xdr:sp macro="" textlink="">
      <xdr:nvSpPr>
        <xdr:cNvPr id="231" name="Oval 230"/>
        <xdr:cNvSpPr/>
      </xdr:nvSpPr>
      <xdr:spPr>
        <a:xfrm>
          <a:off x="3762376" y="192240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95251</xdr:colOff>
      <xdr:row>105</xdr:row>
      <xdr:rowOff>26947</xdr:rowOff>
    </xdr:from>
    <xdr:to>
      <xdr:col>11</xdr:col>
      <xdr:colOff>182339</xdr:colOff>
      <xdr:row>105</xdr:row>
      <xdr:rowOff>142534</xdr:rowOff>
    </xdr:to>
    <xdr:sp macro="" textlink="">
      <xdr:nvSpPr>
        <xdr:cNvPr id="232" name="Oval 231"/>
        <xdr:cNvSpPr/>
      </xdr:nvSpPr>
      <xdr:spPr>
        <a:xfrm>
          <a:off x="4000501" y="184673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108</xdr:row>
      <xdr:rowOff>21617</xdr:rowOff>
    </xdr:from>
    <xdr:to>
      <xdr:col>10</xdr:col>
      <xdr:colOff>182338</xdr:colOff>
      <xdr:row>108</xdr:row>
      <xdr:rowOff>126696</xdr:rowOff>
    </xdr:to>
    <xdr:sp macro="" textlink="">
      <xdr:nvSpPr>
        <xdr:cNvPr id="233" name="Oval 232"/>
        <xdr:cNvSpPr/>
      </xdr:nvSpPr>
      <xdr:spPr>
        <a:xfrm>
          <a:off x="3762375" y="190335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105835</xdr:colOff>
      <xdr:row>113</xdr:row>
      <xdr:rowOff>31750</xdr:rowOff>
    </xdr:from>
    <xdr:to>
      <xdr:col>10</xdr:col>
      <xdr:colOff>192923</xdr:colOff>
      <xdr:row>113</xdr:row>
      <xdr:rowOff>136829</xdr:rowOff>
    </xdr:to>
    <xdr:sp macro="" textlink="">
      <xdr:nvSpPr>
        <xdr:cNvPr id="234" name="Oval 233"/>
        <xdr:cNvSpPr/>
      </xdr:nvSpPr>
      <xdr:spPr>
        <a:xfrm>
          <a:off x="3772960" y="199961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84666</xdr:colOff>
      <xdr:row>99</xdr:row>
      <xdr:rowOff>42332</xdr:rowOff>
    </xdr:from>
    <xdr:to>
      <xdr:col>17</xdr:col>
      <xdr:colOff>171754</xdr:colOff>
      <xdr:row>99</xdr:row>
      <xdr:rowOff>147411</xdr:rowOff>
    </xdr:to>
    <xdr:sp macro="" textlink="">
      <xdr:nvSpPr>
        <xdr:cNvPr id="235" name="Oval 234"/>
        <xdr:cNvSpPr/>
      </xdr:nvSpPr>
      <xdr:spPr>
        <a:xfrm>
          <a:off x="5418666" y="1733973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95250</xdr:colOff>
      <xdr:row>110</xdr:row>
      <xdr:rowOff>21167</xdr:rowOff>
    </xdr:from>
    <xdr:to>
      <xdr:col>17</xdr:col>
      <xdr:colOff>182338</xdr:colOff>
      <xdr:row>110</xdr:row>
      <xdr:rowOff>126246</xdr:rowOff>
    </xdr:to>
    <xdr:sp macro="" textlink="">
      <xdr:nvSpPr>
        <xdr:cNvPr id="236" name="Oval 235"/>
        <xdr:cNvSpPr/>
      </xdr:nvSpPr>
      <xdr:spPr>
        <a:xfrm>
          <a:off x="5429250" y="194140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118</xdr:row>
      <xdr:rowOff>31750</xdr:rowOff>
    </xdr:from>
    <xdr:to>
      <xdr:col>10</xdr:col>
      <xdr:colOff>182338</xdr:colOff>
      <xdr:row>118</xdr:row>
      <xdr:rowOff>136829</xdr:rowOff>
    </xdr:to>
    <xdr:sp macro="" textlink="">
      <xdr:nvSpPr>
        <xdr:cNvPr id="237" name="Oval 236"/>
        <xdr:cNvSpPr/>
      </xdr:nvSpPr>
      <xdr:spPr>
        <a:xfrm>
          <a:off x="3762375" y="209486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117</xdr:row>
      <xdr:rowOff>21167</xdr:rowOff>
    </xdr:from>
    <xdr:to>
      <xdr:col>10</xdr:col>
      <xdr:colOff>182339</xdr:colOff>
      <xdr:row>117</xdr:row>
      <xdr:rowOff>126246</xdr:rowOff>
    </xdr:to>
    <xdr:sp macro="" textlink="">
      <xdr:nvSpPr>
        <xdr:cNvPr id="238" name="Oval 237"/>
        <xdr:cNvSpPr/>
      </xdr:nvSpPr>
      <xdr:spPr>
        <a:xfrm>
          <a:off x="3762376" y="207475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116</xdr:row>
      <xdr:rowOff>21166</xdr:rowOff>
    </xdr:from>
    <xdr:to>
      <xdr:col>10</xdr:col>
      <xdr:colOff>182338</xdr:colOff>
      <xdr:row>116</xdr:row>
      <xdr:rowOff>126245</xdr:rowOff>
    </xdr:to>
    <xdr:sp macro="" textlink="">
      <xdr:nvSpPr>
        <xdr:cNvPr id="239" name="Oval 238"/>
        <xdr:cNvSpPr/>
      </xdr:nvSpPr>
      <xdr:spPr>
        <a:xfrm>
          <a:off x="3762375" y="205570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116416</xdr:colOff>
      <xdr:row>114</xdr:row>
      <xdr:rowOff>42334</xdr:rowOff>
    </xdr:from>
    <xdr:to>
      <xdr:col>10</xdr:col>
      <xdr:colOff>203504</xdr:colOff>
      <xdr:row>114</xdr:row>
      <xdr:rowOff>147413</xdr:rowOff>
    </xdr:to>
    <xdr:sp macro="" textlink="">
      <xdr:nvSpPr>
        <xdr:cNvPr id="240" name="Oval 239"/>
        <xdr:cNvSpPr/>
      </xdr:nvSpPr>
      <xdr:spPr>
        <a:xfrm>
          <a:off x="3783541" y="201972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95249</xdr:colOff>
      <xdr:row>117</xdr:row>
      <xdr:rowOff>21167</xdr:rowOff>
    </xdr:from>
    <xdr:to>
      <xdr:col>11</xdr:col>
      <xdr:colOff>182337</xdr:colOff>
      <xdr:row>117</xdr:row>
      <xdr:rowOff>126246</xdr:rowOff>
    </xdr:to>
    <xdr:sp macro="" textlink="">
      <xdr:nvSpPr>
        <xdr:cNvPr id="241" name="Oval 240"/>
        <xdr:cNvSpPr/>
      </xdr:nvSpPr>
      <xdr:spPr>
        <a:xfrm>
          <a:off x="4000499" y="207475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95250</xdr:colOff>
      <xdr:row>118</xdr:row>
      <xdr:rowOff>42334</xdr:rowOff>
    </xdr:from>
    <xdr:to>
      <xdr:col>11</xdr:col>
      <xdr:colOff>182338</xdr:colOff>
      <xdr:row>118</xdr:row>
      <xdr:rowOff>147413</xdr:rowOff>
    </xdr:to>
    <xdr:sp macro="" textlink="">
      <xdr:nvSpPr>
        <xdr:cNvPr id="242" name="Oval 241"/>
        <xdr:cNvSpPr/>
      </xdr:nvSpPr>
      <xdr:spPr>
        <a:xfrm>
          <a:off x="4000500" y="209592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119</xdr:row>
      <xdr:rowOff>21166</xdr:rowOff>
    </xdr:from>
    <xdr:to>
      <xdr:col>10</xdr:col>
      <xdr:colOff>192922</xdr:colOff>
      <xdr:row>119</xdr:row>
      <xdr:rowOff>126245</xdr:rowOff>
    </xdr:to>
    <xdr:sp macro="" textlink="">
      <xdr:nvSpPr>
        <xdr:cNvPr id="243" name="Oval 242"/>
        <xdr:cNvSpPr/>
      </xdr:nvSpPr>
      <xdr:spPr>
        <a:xfrm>
          <a:off x="3772959" y="211285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28</xdr:col>
      <xdr:colOff>19048</xdr:colOff>
      <xdr:row>42</xdr:row>
      <xdr:rowOff>0</xdr:rowOff>
    </xdr:from>
    <xdr:to>
      <xdr:col>30</xdr:col>
      <xdr:colOff>0</xdr:colOff>
      <xdr:row>42</xdr:row>
      <xdr:rowOff>0</xdr:rowOff>
    </xdr:to>
    <xdr:cxnSp macro="">
      <xdr:nvCxnSpPr>
        <xdr:cNvPr id="244" name="Straight Connector 243"/>
        <xdr:cNvCxnSpPr/>
      </xdr:nvCxnSpPr>
      <xdr:spPr>
        <a:xfrm>
          <a:off x="7972423" y="6705600"/>
          <a:ext cx="457202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116417</xdr:colOff>
      <xdr:row>99</xdr:row>
      <xdr:rowOff>32202</xdr:rowOff>
    </xdr:from>
    <xdr:to>
      <xdr:col>11</xdr:col>
      <xdr:colOff>203505</xdr:colOff>
      <xdr:row>99</xdr:row>
      <xdr:rowOff>137281</xdr:rowOff>
    </xdr:to>
    <xdr:sp macro="" textlink="">
      <xdr:nvSpPr>
        <xdr:cNvPr id="245" name="Oval 244"/>
        <xdr:cNvSpPr/>
      </xdr:nvSpPr>
      <xdr:spPr>
        <a:xfrm>
          <a:off x="4021667" y="1732960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107040</xdr:colOff>
      <xdr:row>100</xdr:row>
      <xdr:rowOff>25850</xdr:rowOff>
    </xdr:from>
    <xdr:to>
      <xdr:col>10</xdr:col>
      <xdr:colOff>179014</xdr:colOff>
      <xdr:row>100</xdr:row>
      <xdr:rowOff>130929</xdr:rowOff>
    </xdr:to>
    <xdr:sp macro="" textlink="">
      <xdr:nvSpPr>
        <xdr:cNvPr id="246" name="Oval 245"/>
        <xdr:cNvSpPr/>
      </xdr:nvSpPr>
      <xdr:spPr>
        <a:xfrm>
          <a:off x="3774165" y="1751375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102</xdr:row>
      <xdr:rowOff>16364</xdr:rowOff>
    </xdr:from>
    <xdr:to>
      <xdr:col>10</xdr:col>
      <xdr:colOff>192922</xdr:colOff>
      <xdr:row>102</xdr:row>
      <xdr:rowOff>131951</xdr:rowOff>
    </xdr:to>
    <xdr:sp macro="" textlink="">
      <xdr:nvSpPr>
        <xdr:cNvPr id="247" name="Oval 246"/>
        <xdr:cNvSpPr/>
      </xdr:nvSpPr>
      <xdr:spPr>
        <a:xfrm>
          <a:off x="3772959" y="1788526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101</xdr:row>
      <xdr:rowOff>16363</xdr:rowOff>
    </xdr:from>
    <xdr:to>
      <xdr:col>10</xdr:col>
      <xdr:colOff>192922</xdr:colOff>
      <xdr:row>101</xdr:row>
      <xdr:rowOff>131950</xdr:rowOff>
    </xdr:to>
    <xdr:sp macro="" textlink="">
      <xdr:nvSpPr>
        <xdr:cNvPr id="248" name="Oval 247"/>
        <xdr:cNvSpPr/>
      </xdr:nvSpPr>
      <xdr:spPr>
        <a:xfrm>
          <a:off x="3772959" y="1769476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105833</xdr:colOff>
      <xdr:row>98</xdr:row>
      <xdr:rowOff>42784</xdr:rowOff>
    </xdr:from>
    <xdr:to>
      <xdr:col>11</xdr:col>
      <xdr:colOff>192921</xdr:colOff>
      <xdr:row>98</xdr:row>
      <xdr:rowOff>147863</xdr:rowOff>
    </xdr:to>
    <xdr:sp macro="" textlink="">
      <xdr:nvSpPr>
        <xdr:cNvPr id="249" name="Oval 248"/>
        <xdr:cNvSpPr/>
      </xdr:nvSpPr>
      <xdr:spPr>
        <a:xfrm>
          <a:off x="4011083" y="1714968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99</xdr:row>
      <xdr:rowOff>32200</xdr:rowOff>
    </xdr:from>
    <xdr:to>
      <xdr:col>10</xdr:col>
      <xdr:colOff>182338</xdr:colOff>
      <xdr:row>99</xdr:row>
      <xdr:rowOff>137279</xdr:rowOff>
    </xdr:to>
    <xdr:sp macro="" textlink="">
      <xdr:nvSpPr>
        <xdr:cNvPr id="250" name="Oval 249"/>
        <xdr:cNvSpPr/>
      </xdr:nvSpPr>
      <xdr:spPr>
        <a:xfrm>
          <a:off x="3762375" y="173296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116416</xdr:colOff>
      <xdr:row>100</xdr:row>
      <xdr:rowOff>26947</xdr:rowOff>
    </xdr:from>
    <xdr:to>
      <xdr:col>11</xdr:col>
      <xdr:colOff>203504</xdr:colOff>
      <xdr:row>100</xdr:row>
      <xdr:rowOff>142534</xdr:rowOff>
    </xdr:to>
    <xdr:sp macro="" textlink="">
      <xdr:nvSpPr>
        <xdr:cNvPr id="251" name="Oval 250"/>
        <xdr:cNvSpPr/>
      </xdr:nvSpPr>
      <xdr:spPr>
        <a:xfrm>
          <a:off x="4021666" y="175148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98</xdr:row>
      <xdr:rowOff>42783</xdr:rowOff>
    </xdr:from>
    <xdr:to>
      <xdr:col>10</xdr:col>
      <xdr:colOff>182338</xdr:colOff>
      <xdr:row>98</xdr:row>
      <xdr:rowOff>147862</xdr:rowOff>
    </xdr:to>
    <xdr:sp macro="" textlink="">
      <xdr:nvSpPr>
        <xdr:cNvPr id="252" name="Oval 251"/>
        <xdr:cNvSpPr/>
      </xdr:nvSpPr>
      <xdr:spPr>
        <a:xfrm>
          <a:off x="3762375" y="1714968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116417</xdr:colOff>
      <xdr:row>109</xdr:row>
      <xdr:rowOff>21617</xdr:rowOff>
    </xdr:from>
    <xdr:to>
      <xdr:col>11</xdr:col>
      <xdr:colOff>203505</xdr:colOff>
      <xdr:row>109</xdr:row>
      <xdr:rowOff>126696</xdr:rowOff>
    </xdr:to>
    <xdr:sp macro="" textlink="">
      <xdr:nvSpPr>
        <xdr:cNvPr id="253" name="Oval 252"/>
        <xdr:cNvSpPr/>
      </xdr:nvSpPr>
      <xdr:spPr>
        <a:xfrm>
          <a:off x="4021667" y="192240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109</xdr:row>
      <xdr:rowOff>32201</xdr:rowOff>
    </xdr:from>
    <xdr:to>
      <xdr:col>10</xdr:col>
      <xdr:colOff>182339</xdr:colOff>
      <xdr:row>109</xdr:row>
      <xdr:rowOff>137280</xdr:rowOff>
    </xdr:to>
    <xdr:sp macro="" textlink="">
      <xdr:nvSpPr>
        <xdr:cNvPr id="254" name="Oval 253"/>
        <xdr:cNvSpPr/>
      </xdr:nvSpPr>
      <xdr:spPr>
        <a:xfrm>
          <a:off x="3762376" y="1923460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103</xdr:row>
      <xdr:rowOff>26948</xdr:rowOff>
    </xdr:from>
    <xdr:to>
      <xdr:col>10</xdr:col>
      <xdr:colOff>192922</xdr:colOff>
      <xdr:row>103</xdr:row>
      <xdr:rowOff>142535</xdr:rowOff>
    </xdr:to>
    <xdr:sp macro="" textlink="">
      <xdr:nvSpPr>
        <xdr:cNvPr id="255" name="Oval 254"/>
        <xdr:cNvSpPr/>
      </xdr:nvSpPr>
      <xdr:spPr>
        <a:xfrm>
          <a:off x="3772959" y="1808634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108</xdr:row>
      <xdr:rowOff>21617</xdr:rowOff>
    </xdr:from>
    <xdr:to>
      <xdr:col>10</xdr:col>
      <xdr:colOff>182339</xdr:colOff>
      <xdr:row>108</xdr:row>
      <xdr:rowOff>126696</xdr:rowOff>
    </xdr:to>
    <xdr:sp macro="" textlink="">
      <xdr:nvSpPr>
        <xdr:cNvPr id="256" name="Oval 255"/>
        <xdr:cNvSpPr/>
      </xdr:nvSpPr>
      <xdr:spPr>
        <a:xfrm>
          <a:off x="3762376" y="190335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95251</xdr:colOff>
      <xdr:row>104</xdr:row>
      <xdr:rowOff>26947</xdr:rowOff>
    </xdr:from>
    <xdr:to>
      <xdr:col>11</xdr:col>
      <xdr:colOff>182339</xdr:colOff>
      <xdr:row>104</xdr:row>
      <xdr:rowOff>142534</xdr:rowOff>
    </xdr:to>
    <xdr:sp macro="" textlink="">
      <xdr:nvSpPr>
        <xdr:cNvPr id="257" name="Oval 256"/>
        <xdr:cNvSpPr/>
      </xdr:nvSpPr>
      <xdr:spPr>
        <a:xfrm>
          <a:off x="4000501" y="182768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107</xdr:row>
      <xdr:rowOff>21617</xdr:rowOff>
    </xdr:from>
    <xdr:to>
      <xdr:col>10</xdr:col>
      <xdr:colOff>182338</xdr:colOff>
      <xdr:row>107</xdr:row>
      <xdr:rowOff>126696</xdr:rowOff>
    </xdr:to>
    <xdr:sp macro="" textlink="">
      <xdr:nvSpPr>
        <xdr:cNvPr id="258" name="Oval 257"/>
        <xdr:cNvSpPr/>
      </xdr:nvSpPr>
      <xdr:spPr>
        <a:xfrm>
          <a:off x="3762375" y="188430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105835</xdr:colOff>
      <xdr:row>112</xdr:row>
      <xdr:rowOff>31750</xdr:rowOff>
    </xdr:from>
    <xdr:to>
      <xdr:col>10</xdr:col>
      <xdr:colOff>192923</xdr:colOff>
      <xdr:row>112</xdr:row>
      <xdr:rowOff>136829</xdr:rowOff>
    </xdr:to>
    <xdr:sp macro="" textlink="">
      <xdr:nvSpPr>
        <xdr:cNvPr id="259" name="Oval 258"/>
        <xdr:cNvSpPr/>
      </xdr:nvSpPr>
      <xdr:spPr>
        <a:xfrm>
          <a:off x="3772960" y="198056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84666</xdr:colOff>
      <xdr:row>98</xdr:row>
      <xdr:rowOff>42332</xdr:rowOff>
    </xdr:from>
    <xdr:to>
      <xdr:col>17</xdr:col>
      <xdr:colOff>171754</xdr:colOff>
      <xdr:row>98</xdr:row>
      <xdr:rowOff>147411</xdr:rowOff>
    </xdr:to>
    <xdr:sp macro="" textlink="">
      <xdr:nvSpPr>
        <xdr:cNvPr id="260" name="Oval 259"/>
        <xdr:cNvSpPr/>
      </xdr:nvSpPr>
      <xdr:spPr>
        <a:xfrm>
          <a:off x="5418666" y="1714923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95250</xdr:colOff>
      <xdr:row>109</xdr:row>
      <xdr:rowOff>21167</xdr:rowOff>
    </xdr:from>
    <xdr:to>
      <xdr:col>17</xdr:col>
      <xdr:colOff>182338</xdr:colOff>
      <xdr:row>109</xdr:row>
      <xdr:rowOff>126246</xdr:rowOff>
    </xdr:to>
    <xdr:sp macro="" textlink="">
      <xdr:nvSpPr>
        <xdr:cNvPr id="261" name="Oval 260"/>
        <xdr:cNvSpPr/>
      </xdr:nvSpPr>
      <xdr:spPr>
        <a:xfrm>
          <a:off x="5429250" y="192235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117</xdr:row>
      <xdr:rowOff>31750</xdr:rowOff>
    </xdr:from>
    <xdr:to>
      <xdr:col>10</xdr:col>
      <xdr:colOff>182338</xdr:colOff>
      <xdr:row>117</xdr:row>
      <xdr:rowOff>136829</xdr:rowOff>
    </xdr:to>
    <xdr:sp macro="" textlink="">
      <xdr:nvSpPr>
        <xdr:cNvPr id="262" name="Oval 261"/>
        <xdr:cNvSpPr/>
      </xdr:nvSpPr>
      <xdr:spPr>
        <a:xfrm>
          <a:off x="3762375" y="207581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116</xdr:row>
      <xdr:rowOff>21167</xdr:rowOff>
    </xdr:from>
    <xdr:to>
      <xdr:col>10</xdr:col>
      <xdr:colOff>182339</xdr:colOff>
      <xdr:row>116</xdr:row>
      <xdr:rowOff>126246</xdr:rowOff>
    </xdr:to>
    <xdr:sp macro="" textlink="">
      <xdr:nvSpPr>
        <xdr:cNvPr id="263" name="Oval 262"/>
        <xdr:cNvSpPr/>
      </xdr:nvSpPr>
      <xdr:spPr>
        <a:xfrm>
          <a:off x="3762376" y="205570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115</xdr:row>
      <xdr:rowOff>21166</xdr:rowOff>
    </xdr:from>
    <xdr:to>
      <xdr:col>10</xdr:col>
      <xdr:colOff>182338</xdr:colOff>
      <xdr:row>115</xdr:row>
      <xdr:rowOff>126245</xdr:rowOff>
    </xdr:to>
    <xdr:sp macro="" textlink="">
      <xdr:nvSpPr>
        <xdr:cNvPr id="264" name="Oval 263"/>
        <xdr:cNvSpPr/>
      </xdr:nvSpPr>
      <xdr:spPr>
        <a:xfrm>
          <a:off x="3762375" y="203665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116416</xdr:colOff>
      <xdr:row>113</xdr:row>
      <xdr:rowOff>42334</xdr:rowOff>
    </xdr:from>
    <xdr:to>
      <xdr:col>10</xdr:col>
      <xdr:colOff>203504</xdr:colOff>
      <xdr:row>113</xdr:row>
      <xdr:rowOff>147413</xdr:rowOff>
    </xdr:to>
    <xdr:sp macro="" textlink="">
      <xdr:nvSpPr>
        <xdr:cNvPr id="265" name="Oval 264"/>
        <xdr:cNvSpPr/>
      </xdr:nvSpPr>
      <xdr:spPr>
        <a:xfrm>
          <a:off x="3783541" y="200067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95249</xdr:colOff>
      <xdr:row>116</xdr:row>
      <xdr:rowOff>21167</xdr:rowOff>
    </xdr:from>
    <xdr:to>
      <xdr:col>11</xdr:col>
      <xdr:colOff>182337</xdr:colOff>
      <xdr:row>116</xdr:row>
      <xdr:rowOff>126246</xdr:rowOff>
    </xdr:to>
    <xdr:sp macro="" textlink="">
      <xdr:nvSpPr>
        <xdr:cNvPr id="266" name="Oval 265"/>
        <xdr:cNvSpPr/>
      </xdr:nvSpPr>
      <xdr:spPr>
        <a:xfrm>
          <a:off x="4000499" y="205570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95250</xdr:colOff>
      <xdr:row>117</xdr:row>
      <xdr:rowOff>42334</xdr:rowOff>
    </xdr:from>
    <xdr:to>
      <xdr:col>11</xdr:col>
      <xdr:colOff>182338</xdr:colOff>
      <xdr:row>117</xdr:row>
      <xdr:rowOff>147413</xdr:rowOff>
    </xdr:to>
    <xdr:sp macro="" textlink="">
      <xdr:nvSpPr>
        <xdr:cNvPr id="267" name="Oval 266"/>
        <xdr:cNvSpPr/>
      </xdr:nvSpPr>
      <xdr:spPr>
        <a:xfrm>
          <a:off x="4000500" y="207687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118</xdr:row>
      <xdr:rowOff>21166</xdr:rowOff>
    </xdr:from>
    <xdr:to>
      <xdr:col>10</xdr:col>
      <xdr:colOff>192922</xdr:colOff>
      <xdr:row>118</xdr:row>
      <xdr:rowOff>126245</xdr:rowOff>
    </xdr:to>
    <xdr:sp macro="" textlink="">
      <xdr:nvSpPr>
        <xdr:cNvPr id="268" name="Oval 267"/>
        <xdr:cNvSpPr/>
      </xdr:nvSpPr>
      <xdr:spPr>
        <a:xfrm>
          <a:off x="3772959" y="209380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116417</xdr:colOff>
      <xdr:row>100</xdr:row>
      <xdr:rowOff>32202</xdr:rowOff>
    </xdr:from>
    <xdr:to>
      <xdr:col>11</xdr:col>
      <xdr:colOff>203505</xdr:colOff>
      <xdr:row>100</xdr:row>
      <xdr:rowOff>137281</xdr:rowOff>
    </xdr:to>
    <xdr:sp macro="" textlink="">
      <xdr:nvSpPr>
        <xdr:cNvPr id="269" name="Oval 268"/>
        <xdr:cNvSpPr/>
      </xdr:nvSpPr>
      <xdr:spPr>
        <a:xfrm>
          <a:off x="4021667" y="1752010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107040</xdr:colOff>
      <xdr:row>101</xdr:row>
      <xdr:rowOff>25850</xdr:rowOff>
    </xdr:from>
    <xdr:to>
      <xdr:col>10</xdr:col>
      <xdr:colOff>179014</xdr:colOff>
      <xdr:row>101</xdr:row>
      <xdr:rowOff>130929</xdr:rowOff>
    </xdr:to>
    <xdr:sp macro="" textlink="">
      <xdr:nvSpPr>
        <xdr:cNvPr id="270" name="Oval 269"/>
        <xdr:cNvSpPr/>
      </xdr:nvSpPr>
      <xdr:spPr>
        <a:xfrm>
          <a:off x="3774165" y="1770425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103</xdr:row>
      <xdr:rowOff>16364</xdr:rowOff>
    </xdr:from>
    <xdr:to>
      <xdr:col>10</xdr:col>
      <xdr:colOff>192922</xdr:colOff>
      <xdr:row>103</xdr:row>
      <xdr:rowOff>131951</xdr:rowOff>
    </xdr:to>
    <xdr:sp macro="" textlink="">
      <xdr:nvSpPr>
        <xdr:cNvPr id="271" name="Oval 270"/>
        <xdr:cNvSpPr/>
      </xdr:nvSpPr>
      <xdr:spPr>
        <a:xfrm>
          <a:off x="3772959" y="1807576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102</xdr:row>
      <xdr:rowOff>16363</xdr:rowOff>
    </xdr:from>
    <xdr:to>
      <xdr:col>10</xdr:col>
      <xdr:colOff>192922</xdr:colOff>
      <xdr:row>102</xdr:row>
      <xdr:rowOff>131950</xdr:rowOff>
    </xdr:to>
    <xdr:sp macro="" textlink="">
      <xdr:nvSpPr>
        <xdr:cNvPr id="272" name="Oval 271"/>
        <xdr:cNvSpPr/>
      </xdr:nvSpPr>
      <xdr:spPr>
        <a:xfrm>
          <a:off x="3772959" y="1788526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105833</xdr:colOff>
      <xdr:row>99</xdr:row>
      <xdr:rowOff>42784</xdr:rowOff>
    </xdr:from>
    <xdr:to>
      <xdr:col>11</xdr:col>
      <xdr:colOff>192921</xdr:colOff>
      <xdr:row>99</xdr:row>
      <xdr:rowOff>147863</xdr:rowOff>
    </xdr:to>
    <xdr:sp macro="" textlink="">
      <xdr:nvSpPr>
        <xdr:cNvPr id="273" name="Oval 272"/>
        <xdr:cNvSpPr/>
      </xdr:nvSpPr>
      <xdr:spPr>
        <a:xfrm>
          <a:off x="4011083" y="1734018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100</xdr:row>
      <xdr:rowOff>32200</xdr:rowOff>
    </xdr:from>
    <xdr:to>
      <xdr:col>10</xdr:col>
      <xdr:colOff>182338</xdr:colOff>
      <xdr:row>100</xdr:row>
      <xdr:rowOff>137279</xdr:rowOff>
    </xdr:to>
    <xdr:sp macro="" textlink="">
      <xdr:nvSpPr>
        <xdr:cNvPr id="274" name="Oval 273"/>
        <xdr:cNvSpPr/>
      </xdr:nvSpPr>
      <xdr:spPr>
        <a:xfrm>
          <a:off x="3762375" y="175201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116416</xdr:colOff>
      <xdr:row>101</xdr:row>
      <xdr:rowOff>26947</xdr:rowOff>
    </xdr:from>
    <xdr:to>
      <xdr:col>11</xdr:col>
      <xdr:colOff>203504</xdr:colOff>
      <xdr:row>101</xdr:row>
      <xdr:rowOff>142534</xdr:rowOff>
    </xdr:to>
    <xdr:sp macro="" textlink="">
      <xdr:nvSpPr>
        <xdr:cNvPr id="275" name="Oval 274"/>
        <xdr:cNvSpPr/>
      </xdr:nvSpPr>
      <xdr:spPr>
        <a:xfrm>
          <a:off x="4021666" y="177053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99</xdr:row>
      <xdr:rowOff>42783</xdr:rowOff>
    </xdr:from>
    <xdr:to>
      <xdr:col>10</xdr:col>
      <xdr:colOff>182338</xdr:colOff>
      <xdr:row>99</xdr:row>
      <xdr:rowOff>147862</xdr:rowOff>
    </xdr:to>
    <xdr:sp macro="" textlink="">
      <xdr:nvSpPr>
        <xdr:cNvPr id="276" name="Oval 275"/>
        <xdr:cNvSpPr/>
      </xdr:nvSpPr>
      <xdr:spPr>
        <a:xfrm>
          <a:off x="3762375" y="1734018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116417</xdr:colOff>
      <xdr:row>110</xdr:row>
      <xdr:rowOff>21617</xdr:rowOff>
    </xdr:from>
    <xdr:to>
      <xdr:col>11</xdr:col>
      <xdr:colOff>203505</xdr:colOff>
      <xdr:row>110</xdr:row>
      <xdr:rowOff>126696</xdr:rowOff>
    </xdr:to>
    <xdr:sp macro="" textlink="">
      <xdr:nvSpPr>
        <xdr:cNvPr id="277" name="Oval 276"/>
        <xdr:cNvSpPr/>
      </xdr:nvSpPr>
      <xdr:spPr>
        <a:xfrm>
          <a:off x="4021667" y="194145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110</xdr:row>
      <xdr:rowOff>32201</xdr:rowOff>
    </xdr:from>
    <xdr:to>
      <xdr:col>10</xdr:col>
      <xdr:colOff>182339</xdr:colOff>
      <xdr:row>110</xdr:row>
      <xdr:rowOff>137280</xdr:rowOff>
    </xdr:to>
    <xdr:sp macro="" textlink="">
      <xdr:nvSpPr>
        <xdr:cNvPr id="278" name="Oval 277"/>
        <xdr:cNvSpPr/>
      </xdr:nvSpPr>
      <xdr:spPr>
        <a:xfrm>
          <a:off x="3762376" y="1942510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104</xdr:row>
      <xdr:rowOff>26948</xdr:rowOff>
    </xdr:from>
    <xdr:to>
      <xdr:col>10</xdr:col>
      <xdr:colOff>192922</xdr:colOff>
      <xdr:row>104</xdr:row>
      <xdr:rowOff>142535</xdr:rowOff>
    </xdr:to>
    <xdr:sp macro="" textlink="">
      <xdr:nvSpPr>
        <xdr:cNvPr id="279" name="Oval 278"/>
        <xdr:cNvSpPr/>
      </xdr:nvSpPr>
      <xdr:spPr>
        <a:xfrm>
          <a:off x="3772959" y="1827684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109</xdr:row>
      <xdr:rowOff>21617</xdr:rowOff>
    </xdr:from>
    <xdr:to>
      <xdr:col>10</xdr:col>
      <xdr:colOff>182339</xdr:colOff>
      <xdr:row>109</xdr:row>
      <xdr:rowOff>126696</xdr:rowOff>
    </xdr:to>
    <xdr:sp macro="" textlink="">
      <xdr:nvSpPr>
        <xdr:cNvPr id="280" name="Oval 279"/>
        <xdr:cNvSpPr/>
      </xdr:nvSpPr>
      <xdr:spPr>
        <a:xfrm>
          <a:off x="3762376" y="192240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95251</xdr:colOff>
      <xdr:row>105</xdr:row>
      <xdr:rowOff>26947</xdr:rowOff>
    </xdr:from>
    <xdr:to>
      <xdr:col>11</xdr:col>
      <xdr:colOff>182339</xdr:colOff>
      <xdr:row>105</xdr:row>
      <xdr:rowOff>142534</xdr:rowOff>
    </xdr:to>
    <xdr:sp macro="" textlink="">
      <xdr:nvSpPr>
        <xdr:cNvPr id="281" name="Oval 280"/>
        <xdr:cNvSpPr/>
      </xdr:nvSpPr>
      <xdr:spPr>
        <a:xfrm>
          <a:off x="4000501" y="184673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108</xdr:row>
      <xdr:rowOff>21617</xdr:rowOff>
    </xdr:from>
    <xdr:to>
      <xdr:col>10</xdr:col>
      <xdr:colOff>182338</xdr:colOff>
      <xdr:row>108</xdr:row>
      <xdr:rowOff>126696</xdr:rowOff>
    </xdr:to>
    <xdr:sp macro="" textlink="">
      <xdr:nvSpPr>
        <xdr:cNvPr id="282" name="Oval 281"/>
        <xdr:cNvSpPr/>
      </xdr:nvSpPr>
      <xdr:spPr>
        <a:xfrm>
          <a:off x="3762375" y="190335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105835</xdr:colOff>
      <xdr:row>113</xdr:row>
      <xdr:rowOff>31750</xdr:rowOff>
    </xdr:from>
    <xdr:to>
      <xdr:col>10</xdr:col>
      <xdr:colOff>192923</xdr:colOff>
      <xdr:row>113</xdr:row>
      <xdr:rowOff>136829</xdr:rowOff>
    </xdr:to>
    <xdr:sp macro="" textlink="">
      <xdr:nvSpPr>
        <xdr:cNvPr id="283" name="Oval 282"/>
        <xdr:cNvSpPr/>
      </xdr:nvSpPr>
      <xdr:spPr>
        <a:xfrm>
          <a:off x="3772960" y="199961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84666</xdr:colOff>
      <xdr:row>99</xdr:row>
      <xdr:rowOff>42332</xdr:rowOff>
    </xdr:from>
    <xdr:to>
      <xdr:col>17</xdr:col>
      <xdr:colOff>171754</xdr:colOff>
      <xdr:row>99</xdr:row>
      <xdr:rowOff>147411</xdr:rowOff>
    </xdr:to>
    <xdr:sp macro="" textlink="">
      <xdr:nvSpPr>
        <xdr:cNvPr id="284" name="Oval 283"/>
        <xdr:cNvSpPr/>
      </xdr:nvSpPr>
      <xdr:spPr>
        <a:xfrm>
          <a:off x="5418666" y="1733973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95250</xdr:colOff>
      <xdr:row>110</xdr:row>
      <xdr:rowOff>21167</xdr:rowOff>
    </xdr:from>
    <xdr:to>
      <xdr:col>17</xdr:col>
      <xdr:colOff>182338</xdr:colOff>
      <xdr:row>110</xdr:row>
      <xdr:rowOff>126246</xdr:rowOff>
    </xdr:to>
    <xdr:sp macro="" textlink="">
      <xdr:nvSpPr>
        <xdr:cNvPr id="285" name="Oval 284"/>
        <xdr:cNvSpPr/>
      </xdr:nvSpPr>
      <xdr:spPr>
        <a:xfrm>
          <a:off x="5429250" y="194140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118</xdr:row>
      <xdr:rowOff>31750</xdr:rowOff>
    </xdr:from>
    <xdr:to>
      <xdr:col>10</xdr:col>
      <xdr:colOff>182338</xdr:colOff>
      <xdr:row>118</xdr:row>
      <xdr:rowOff>136829</xdr:rowOff>
    </xdr:to>
    <xdr:sp macro="" textlink="">
      <xdr:nvSpPr>
        <xdr:cNvPr id="286" name="Oval 285"/>
        <xdr:cNvSpPr/>
      </xdr:nvSpPr>
      <xdr:spPr>
        <a:xfrm>
          <a:off x="3762375" y="209486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117</xdr:row>
      <xdr:rowOff>21167</xdr:rowOff>
    </xdr:from>
    <xdr:to>
      <xdr:col>10</xdr:col>
      <xdr:colOff>182339</xdr:colOff>
      <xdr:row>117</xdr:row>
      <xdr:rowOff>126246</xdr:rowOff>
    </xdr:to>
    <xdr:sp macro="" textlink="">
      <xdr:nvSpPr>
        <xdr:cNvPr id="287" name="Oval 286"/>
        <xdr:cNvSpPr/>
      </xdr:nvSpPr>
      <xdr:spPr>
        <a:xfrm>
          <a:off x="3762376" y="207475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116</xdr:row>
      <xdr:rowOff>21166</xdr:rowOff>
    </xdr:from>
    <xdr:to>
      <xdr:col>10</xdr:col>
      <xdr:colOff>182338</xdr:colOff>
      <xdr:row>116</xdr:row>
      <xdr:rowOff>126245</xdr:rowOff>
    </xdr:to>
    <xdr:sp macro="" textlink="">
      <xdr:nvSpPr>
        <xdr:cNvPr id="288" name="Oval 287"/>
        <xdr:cNvSpPr/>
      </xdr:nvSpPr>
      <xdr:spPr>
        <a:xfrm>
          <a:off x="3762375" y="205570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116416</xdr:colOff>
      <xdr:row>114</xdr:row>
      <xdr:rowOff>42334</xdr:rowOff>
    </xdr:from>
    <xdr:to>
      <xdr:col>10</xdr:col>
      <xdr:colOff>203504</xdr:colOff>
      <xdr:row>114</xdr:row>
      <xdr:rowOff>147413</xdr:rowOff>
    </xdr:to>
    <xdr:sp macro="" textlink="">
      <xdr:nvSpPr>
        <xdr:cNvPr id="289" name="Oval 288"/>
        <xdr:cNvSpPr/>
      </xdr:nvSpPr>
      <xdr:spPr>
        <a:xfrm>
          <a:off x="3783541" y="201972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95249</xdr:colOff>
      <xdr:row>117</xdr:row>
      <xdr:rowOff>21167</xdr:rowOff>
    </xdr:from>
    <xdr:to>
      <xdr:col>11</xdr:col>
      <xdr:colOff>182337</xdr:colOff>
      <xdr:row>117</xdr:row>
      <xdr:rowOff>126246</xdr:rowOff>
    </xdr:to>
    <xdr:sp macro="" textlink="">
      <xdr:nvSpPr>
        <xdr:cNvPr id="290" name="Oval 289"/>
        <xdr:cNvSpPr/>
      </xdr:nvSpPr>
      <xdr:spPr>
        <a:xfrm>
          <a:off x="4000499" y="207475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95250</xdr:colOff>
      <xdr:row>118</xdr:row>
      <xdr:rowOff>42334</xdr:rowOff>
    </xdr:from>
    <xdr:to>
      <xdr:col>11</xdr:col>
      <xdr:colOff>182338</xdr:colOff>
      <xdr:row>118</xdr:row>
      <xdr:rowOff>147413</xdr:rowOff>
    </xdr:to>
    <xdr:sp macro="" textlink="">
      <xdr:nvSpPr>
        <xdr:cNvPr id="291" name="Oval 290"/>
        <xdr:cNvSpPr/>
      </xdr:nvSpPr>
      <xdr:spPr>
        <a:xfrm>
          <a:off x="4000500" y="209592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119</xdr:row>
      <xdr:rowOff>21166</xdr:rowOff>
    </xdr:from>
    <xdr:to>
      <xdr:col>10</xdr:col>
      <xdr:colOff>192922</xdr:colOff>
      <xdr:row>119</xdr:row>
      <xdr:rowOff>126245</xdr:rowOff>
    </xdr:to>
    <xdr:sp macro="" textlink="">
      <xdr:nvSpPr>
        <xdr:cNvPr id="292" name="Oval 291"/>
        <xdr:cNvSpPr/>
      </xdr:nvSpPr>
      <xdr:spPr>
        <a:xfrm>
          <a:off x="3772959" y="211285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116417</xdr:colOff>
      <xdr:row>102</xdr:row>
      <xdr:rowOff>32202</xdr:rowOff>
    </xdr:from>
    <xdr:to>
      <xdr:col>11</xdr:col>
      <xdr:colOff>203505</xdr:colOff>
      <xdr:row>102</xdr:row>
      <xdr:rowOff>137281</xdr:rowOff>
    </xdr:to>
    <xdr:sp macro="" textlink="">
      <xdr:nvSpPr>
        <xdr:cNvPr id="293" name="Oval 292"/>
        <xdr:cNvSpPr/>
      </xdr:nvSpPr>
      <xdr:spPr>
        <a:xfrm>
          <a:off x="4021667" y="1790110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107040</xdr:colOff>
      <xdr:row>103</xdr:row>
      <xdr:rowOff>25850</xdr:rowOff>
    </xdr:from>
    <xdr:to>
      <xdr:col>10</xdr:col>
      <xdr:colOff>179014</xdr:colOff>
      <xdr:row>103</xdr:row>
      <xdr:rowOff>130929</xdr:rowOff>
    </xdr:to>
    <xdr:sp macro="" textlink="">
      <xdr:nvSpPr>
        <xdr:cNvPr id="294" name="Oval 293"/>
        <xdr:cNvSpPr/>
      </xdr:nvSpPr>
      <xdr:spPr>
        <a:xfrm>
          <a:off x="3774165" y="1808525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105</xdr:row>
      <xdr:rowOff>16364</xdr:rowOff>
    </xdr:from>
    <xdr:to>
      <xdr:col>10</xdr:col>
      <xdr:colOff>192922</xdr:colOff>
      <xdr:row>105</xdr:row>
      <xdr:rowOff>131951</xdr:rowOff>
    </xdr:to>
    <xdr:sp macro="" textlink="">
      <xdr:nvSpPr>
        <xdr:cNvPr id="295" name="Oval 294"/>
        <xdr:cNvSpPr/>
      </xdr:nvSpPr>
      <xdr:spPr>
        <a:xfrm>
          <a:off x="3772959" y="1845676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104</xdr:row>
      <xdr:rowOff>16363</xdr:rowOff>
    </xdr:from>
    <xdr:to>
      <xdr:col>10</xdr:col>
      <xdr:colOff>192922</xdr:colOff>
      <xdr:row>104</xdr:row>
      <xdr:rowOff>131950</xdr:rowOff>
    </xdr:to>
    <xdr:sp macro="" textlink="">
      <xdr:nvSpPr>
        <xdr:cNvPr id="296" name="Oval 295"/>
        <xdr:cNvSpPr/>
      </xdr:nvSpPr>
      <xdr:spPr>
        <a:xfrm>
          <a:off x="3772959" y="1826626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105833</xdr:colOff>
      <xdr:row>101</xdr:row>
      <xdr:rowOff>42784</xdr:rowOff>
    </xdr:from>
    <xdr:to>
      <xdr:col>11</xdr:col>
      <xdr:colOff>192921</xdr:colOff>
      <xdr:row>101</xdr:row>
      <xdr:rowOff>147863</xdr:rowOff>
    </xdr:to>
    <xdr:sp macro="" textlink="">
      <xdr:nvSpPr>
        <xdr:cNvPr id="297" name="Oval 296"/>
        <xdr:cNvSpPr/>
      </xdr:nvSpPr>
      <xdr:spPr>
        <a:xfrm>
          <a:off x="4011083" y="1772118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102</xdr:row>
      <xdr:rowOff>32200</xdr:rowOff>
    </xdr:from>
    <xdr:to>
      <xdr:col>10</xdr:col>
      <xdr:colOff>182338</xdr:colOff>
      <xdr:row>102</xdr:row>
      <xdr:rowOff>137279</xdr:rowOff>
    </xdr:to>
    <xdr:sp macro="" textlink="">
      <xdr:nvSpPr>
        <xdr:cNvPr id="298" name="Oval 297"/>
        <xdr:cNvSpPr/>
      </xdr:nvSpPr>
      <xdr:spPr>
        <a:xfrm>
          <a:off x="3762375" y="179011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116416</xdr:colOff>
      <xdr:row>103</xdr:row>
      <xdr:rowOff>26947</xdr:rowOff>
    </xdr:from>
    <xdr:to>
      <xdr:col>11</xdr:col>
      <xdr:colOff>203504</xdr:colOff>
      <xdr:row>103</xdr:row>
      <xdr:rowOff>142534</xdr:rowOff>
    </xdr:to>
    <xdr:sp macro="" textlink="">
      <xdr:nvSpPr>
        <xdr:cNvPr id="299" name="Oval 298"/>
        <xdr:cNvSpPr/>
      </xdr:nvSpPr>
      <xdr:spPr>
        <a:xfrm>
          <a:off x="4021666" y="180863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101</xdr:row>
      <xdr:rowOff>42783</xdr:rowOff>
    </xdr:from>
    <xdr:to>
      <xdr:col>10</xdr:col>
      <xdr:colOff>182338</xdr:colOff>
      <xdr:row>101</xdr:row>
      <xdr:rowOff>147862</xdr:rowOff>
    </xdr:to>
    <xdr:sp macro="" textlink="">
      <xdr:nvSpPr>
        <xdr:cNvPr id="300" name="Oval 299"/>
        <xdr:cNvSpPr/>
      </xdr:nvSpPr>
      <xdr:spPr>
        <a:xfrm>
          <a:off x="3762375" y="1772118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116417</xdr:colOff>
      <xdr:row>112</xdr:row>
      <xdr:rowOff>21617</xdr:rowOff>
    </xdr:from>
    <xdr:to>
      <xdr:col>11</xdr:col>
      <xdr:colOff>203505</xdr:colOff>
      <xdr:row>112</xdr:row>
      <xdr:rowOff>126696</xdr:rowOff>
    </xdr:to>
    <xdr:sp macro="" textlink="">
      <xdr:nvSpPr>
        <xdr:cNvPr id="301" name="Oval 300"/>
        <xdr:cNvSpPr/>
      </xdr:nvSpPr>
      <xdr:spPr>
        <a:xfrm>
          <a:off x="4021667" y="197955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112</xdr:row>
      <xdr:rowOff>32201</xdr:rowOff>
    </xdr:from>
    <xdr:to>
      <xdr:col>10</xdr:col>
      <xdr:colOff>182339</xdr:colOff>
      <xdr:row>112</xdr:row>
      <xdr:rowOff>137280</xdr:rowOff>
    </xdr:to>
    <xdr:sp macro="" textlink="">
      <xdr:nvSpPr>
        <xdr:cNvPr id="302" name="Oval 301"/>
        <xdr:cNvSpPr/>
      </xdr:nvSpPr>
      <xdr:spPr>
        <a:xfrm>
          <a:off x="3762376" y="1980610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106</xdr:row>
      <xdr:rowOff>26948</xdr:rowOff>
    </xdr:from>
    <xdr:to>
      <xdr:col>10</xdr:col>
      <xdr:colOff>192922</xdr:colOff>
      <xdr:row>106</xdr:row>
      <xdr:rowOff>142535</xdr:rowOff>
    </xdr:to>
    <xdr:sp macro="" textlink="">
      <xdr:nvSpPr>
        <xdr:cNvPr id="303" name="Oval 302"/>
        <xdr:cNvSpPr/>
      </xdr:nvSpPr>
      <xdr:spPr>
        <a:xfrm>
          <a:off x="3772959" y="1865784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111</xdr:row>
      <xdr:rowOff>21617</xdr:rowOff>
    </xdr:from>
    <xdr:to>
      <xdr:col>10</xdr:col>
      <xdr:colOff>182339</xdr:colOff>
      <xdr:row>111</xdr:row>
      <xdr:rowOff>126696</xdr:rowOff>
    </xdr:to>
    <xdr:sp macro="" textlink="">
      <xdr:nvSpPr>
        <xdr:cNvPr id="304" name="Oval 303"/>
        <xdr:cNvSpPr/>
      </xdr:nvSpPr>
      <xdr:spPr>
        <a:xfrm>
          <a:off x="3762376" y="196050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95251</xdr:colOff>
      <xdr:row>107</xdr:row>
      <xdr:rowOff>26947</xdr:rowOff>
    </xdr:from>
    <xdr:to>
      <xdr:col>11</xdr:col>
      <xdr:colOff>182339</xdr:colOff>
      <xdr:row>107</xdr:row>
      <xdr:rowOff>142534</xdr:rowOff>
    </xdr:to>
    <xdr:sp macro="" textlink="">
      <xdr:nvSpPr>
        <xdr:cNvPr id="305" name="Oval 304"/>
        <xdr:cNvSpPr/>
      </xdr:nvSpPr>
      <xdr:spPr>
        <a:xfrm>
          <a:off x="4000501" y="188483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110</xdr:row>
      <xdr:rowOff>21617</xdr:rowOff>
    </xdr:from>
    <xdr:to>
      <xdr:col>10</xdr:col>
      <xdr:colOff>182338</xdr:colOff>
      <xdr:row>110</xdr:row>
      <xdr:rowOff>126696</xdr:rowOff>
    </xdr:to>
    <xdr:sp macro="" textlink="">
      <xdr:nvSpPr>
        <xdr:cNvPr id="306" name="Oval 305"/>
        <xdr:cNvSpPr/>
      </xdr:nvSpPr>
      <xdr:spPr>
        <a:xfrm>
          <a:off x="3762375" y="194145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105835</xdr:colOff>
      <xdr:row>115</xdr:row>
      <xdr:rowOff>31750</xdr:rowOff>
    </xdr:from>
    <xdr:to>
      <xdr:col>10</xdr:col>
      <xdr:colOff>192923</xdr:colOff>
      <xdr:row>115</xdr:row>
      <xdr:rowOff>136829</xdr:rowOff>
    </xdr:to>
    <xdr:sp macro="" textlink="">
      <xdr:nvSpPr>
        <xdr:cNvPr id="307" name="Oval 306"/>
        <xdr:cNvSpPr/>
      </xdr:nvSpPr>
      <xdr:spPr>
        <a:xfrm>
          <a:off x="3772960" y="203771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84666</xdr:colOff>
      <xdr:row>101</xdr:row>
      <xdr:rowOff>42332</xdr:rowOff>
    </xdr:from>
    <xdr:to>
      <xdr:col>17</xdr:col>
      <xdr:colOff>171754</xdr:colOff>
      <xdr:row>101</xdr:row>
      <xdr:rowOff>147411</xdr:rowOff>
    </xdr:to>
    <xdr:sp macro="" textlink="">
      <xdr:nvSpPr>
        <xdr:cNvPr id="308" name="Oval 307"/>
        <xdr:cNvSpPr/>
      </xdr:nvSpPr>
      <xdr:spPr>
        <a:xfrm>
          <a:off x="5418666" y="1772073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95250</xdr:colOff>
      <xdr:row>112</xdr:row>
      <xdr:rowOff>21167</xdr:rowOff>
    </xdr:from>
    <xdr:to>
      <xdr:col>17</xdr:col>
      <xdr:colOff>182338</xdr:colOff>
      <xdr:row>112</xdr:row>
      <xdr:rowOff>126246</xdr:rowOff>
    </xdr:to>
    <xdr:sp macro="" textlink="">
      <xdr:nvSpPr>
        <xdr:cNvPr id="309" name="Oval 308"/>
        <xdr:cNvSpPr/>
      </xdr:nvSpPr>
      <xdr:spPr>
        <a:xfrm>
          <a:off x="5429250" y="197950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120</xdr:row>
      <xdr:rowOff>31750</xdr:rowOff>
    </xdr:from>
    <xdr:to>
      <xdr:col>10</xdr:col>
      <xdr:colOff>182338</xdr:colOff>
      <xdr:row>120</xdr:row>
      <xdr:rowOff>136829</xdr:rowOff>
    </xdr:to>
    <xdr:sp macro="" textlink="">
      <xdr:nvSpPr>
        <xdr:cNvPr id="310" name="Oval 309"/>
        <xdr:cNvSpPr/>
      </xdr:nvSpPr>
      <xdr:spPr>
        <a:xfrm>
          <a:off x="3762375" y="213296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119</xdr:row>
      <xdr:rowOff>21167</xdr:rowOff>
    </xdr:from>
    <xdr:to>
      <xdr:col>10</xdr:col>
      <xdr:colOff>182339</xdr:colOff>
      <xdr:row>119</xdr:row>
      <xdr:rowOff>126246</xdr:rowOff>
    </xdr:to>
    <xdr:sp macro="" textlink="">
      <xdr:nvSpPr>
        <xdr:cNvPr id="311" name="Oval 310"/>
        <xdr:cNvSpPr/>
      </xdr:nvSpPr>
      <xdr:spPr>
        <a:xfrm>
          <a:off x="3762376" y="211285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118</xdr:row>
      <xdr:rowOff>21166</xdr:rowOff>
    </xdr:from>
    <xdr:to>
      <xdr:col>10</xdr:col>
      <xdr:colOff>182338</xdr:colOff>
      <xdr:row>118</xdr:row>
      <xdr:rowOff>126245</xdr:rowOff>
    </xdr:to>
    <xdr:sp macro="" textlink="">
      <xdr:nvSpPr>
        <xdr:cNvPr id="312" name="Oval 311"/>
        <xdr:cNvSpPr/>
      </xdr:nvSpPr>
      <xdr:spPr>
        <a:xfrm>
          <a:off x="3762375" y="209380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116416</xdr:colOff>
      <xdr:row>116</xdr:row>
      <xdr:rowOff>42334</xdr:rowOff>
    </xdr:from>
    <xdr:to>
      <xdr:col>10</xdr:col>
      <xdr:colOff>203504</xdr:colOff>
      <xdr:row>116</xdr:row>
      <xdr:rowOff>147413</xdr:rowOff>
    </xdr:to>
    <xdr:sp macro="" textlink="">
      <xdr:nvSpPr>
        <xdr:cNvPr id="313" name="Oval 312"/>
        <xdr:cNvSpPr/>
      </xdr:nvSpPr>
      <xdr:spPr>
        <a:xfrm>
          <a:off x="3783541" y="205782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95249</xdr:colOff>
      <xdr:row>119</xdr:row>
      <xdr:rowOff>21167</xdr:rowOff>
    </xdr:from>
    <xdr:to>
      <xdr:col>11</xdr:col>
      <xdr:colOff>182337</xdr:colOff>
      <xdr:row>119</xdr:row>
      <xdr:rowOff>126246</xdr:rowOff>
    </xdr:to>
    <xdr:sp macro="" textlink="">
      <xdr:nvSpPr>
        <xdr:cNvPr id="314" name="Oval 313"/>
        <xdr:cNvSpPr/>
      </xdr:nvSpPr>
      <xdr:spPr>
        <a:xfrm>
          <a:off x="4000499" y="211285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95250</xdr:colOff>
      <xdr:row>120</xdr:row>
      <xdr:rowOff>42334</xdr:rowOff>
    </xdr:from>
    <xdr:to>
      <xdr:col>11</xdr:col>
      <xdr:colOff>182338</xdr:colOff>
      <xdr:row>120</xdr:row>
      <xdr:rowOff>147413</xdr:rowOff>
    </xdr:to>
    <xdr:sp macro="" textlink="">
      <xdr:nvSpPr>
        <xdr:cNvPr id="315" name="Oval 314"/>
        <xdr:cNvSpPr/>
      </xdr:nvSpPr>
      <xdr:spPr>
        <a:xfrm>
          <a:off x="4000500" y="213402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121</xdr:row>
      <xdr:rowOff>21166</xdr:rowOff>
    </xdr:from>
    <xdr:to>
      <xdr:col>10</xdr:col>
      <xdr:colOff>192922</xdr:colOff>
      <xdr:row>121</xdr:row>
      <xdr:rowOff>126245</xdr:rowOff>
    </xdr:to>
    <xdr:sp macro="" textlink="">
      <xdr:nvSpPr>
        <xdr:cNvPr id="316" name="Oval 315"/>
        <xdr:cNvSpPr/>
      </xdr:nvSpPr>
      <xdr:spPr>
        <a:xfrm>
          <a:off x="3772959" y="215095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29</xdr:col>
      <xdr:colOff>19047</xdr:colOff>
      <xdr:row>44</xdr:row>
      <xdr:rowOff>0</xdr:rowOff>
    </xdr:from>
    <xdr:to>
      <xdr:col>33</xdr:col>
      <xdr:colOff>163827</xdr:colOff>
      <xdr:row>44</xdr:row>
      <xdr:rowOff>0</xdr:rowOff>
    </xdr:to>
    <xdr:cxnSp macro="">
      <xdr:nvCxnSpPr>
        <xdr:cNvPr id="317" name="Straight Connector 316"/>
        <xdr:cNvCxnSpPr/>
      </xdr:nvCxnSpPr>
      <xdr:spPr>
        <a:xfrm>
          <a:off x="8210547" y="6934200"/>
          <a:ext cx="109728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29</xdr:col>
      <xdr:colOff>28574</xdr:colOff>
      <xdr:row>46</xdr:row>
      <xdr:rowOff>152400</xdr:rowOff>
    </xdr:from>
    <xdr:to>
      <xdr:col>34</xdr:col>
      <xdr:colOff>26669</xdr:colOff>
      <xdr:row>46</xdr:row>
      <xdr:rowOff>152400</xdr:rowOff>
    </xdr:to>
    <xdr:cxnSp macro="">
      <xdr:nvCxnSpPr>
        <xdr:cNvPr id="318" name="Straight Connector 317"/>
        <xdr:cNvCxnSpPr/>
      </xdr:nvCxnSpPr>
      <xdr:spPr>
        <a:xfrm>
          <a:off x="8220074" y="7410450"/>
          <a:ext cx="118872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 editAs="oneCell">
    <xdr:from>
      <xdr:col>6</xdr:col>
      <xdr:colOff>95252</xdr:colOff>
      <xdr:row>0</xdr:row>
      <xdr:rowOff>66675</xdr:rowOff>
    </xdr:from>
    <xdr:to>
      <xdr:col>7</xdr:col>
      <xdr:colOff>190501</xdr:colOff>
      <xdr:row>2</xdr:row>
      <xdr:rowOff>95251</xdr:rowOff>
    </xdr:to>
    <xdr:pic>
      <xdr:nvPicPr>
        <xdr:cNvPr id="217" name="Picture 216"/>
        <xdr:cNvPicPr/>
      </xdr:nvPicPr>
      <xdr:blipFill>
        <a:blip xmlns:r="http://schemas.openxmlformats.org/officeDocument/2006/relationships" r:embed="rId1">
          <a:duotone>
            <a:schemeClr val="bg2">
              <a:shade val="45000"/>
              <a:satMod val="135000"/>
            </a:schemeClr>
            <a:prstClr val="white"/>
          </a:duotone>
        </a:blip>
        <a:srcRect/>
        <a:stretch>
          <a:fillRect/>
        </a:stretch>
      </xdr:blipFill>
      <xdr:spPr bwMode="auto">
        <a:xfrm>
          <a:off x="2952752" y="66675"/>
          <a:ext cx="314324" cy="352426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5</xdr:col>
      <xdr:colOff>123825</xdr:colOff>
      <xdr:row>3</xdr:row>
      <xdr:rowOff>0</xdr:rowOff>
    </xdr:from>
    <xdr:to>
      <xdr:col>30</xdr:col>
      <xdr:colOff>114300</xdr:colOff>
      <xdr:row>3</xdr:row>
      <xdr:rowOff>0</xdr:rowOff>
    </xdr:to>
    <xdr:cxnSp macro="">
      <xdr:nvCxnSpPr>
        <xdr:cNvPr id="218" name="Straight Connector 217"/>
        <xdr:cNvCxnSpPr/>
      </xdr:nvCxnSpPr>
      <xdr:spPr>
        <a:xfrm>
          <a:off x="2762250" y="485775"/>
          <a:ext cx="5467350" cy="0"/>
        </a:xfrm>
        <a:prstGeom prst="line">
          <a:avLst/>
        </a:prstGeom>
        <a:ln w="22225"/>
      </xdr:spPr>
      <xdr:style>
        <a:lnRef idx="2">
          <a:schemeClr val="accent6"/>
        </a:lnRef>
        <a:fillRef idx="0">
          <a:schemeClr val="accent6"/>
        </a:fillRef>
        <a:effectRef idx="1">
          <a:schemeClr val="accent6"/>
        </a:effectRef>
        <a:fontRef idx="minor">
          <a:schemeClr val="tx1"/>
        </a:fontRef>
      </xdr:style>
    </xdr:cxn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116417</xdr:colOff>
      <xdr:row>100</xdr:row>
      <xdr:rowOff>32202</xdr:rowOff>
    </xdr:from>
    <xdr:to>
      <xdr:col>9</xdr:col>
      <xdr:colOff>203505</xdr:colOff>
      <xdr:row>100</xdr:row>
      <xdr:rowOff>137281</xdr:rowOff>
    </xdr:to>
    <xdr:sp macro="" textlink="">
      <xdr:nvSpPr>
        <xdr:cNvPr id="5" name="Oval 4"/>
        <xdr:cNvSpPr/>
      </xdr:nvSpPr>
      <xdr:spPr>
        <a:xfrm>
          <a:off x="3983567" y="1794872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107040</xdr:colOff>
      <xdr:row>101</xdr:row>
      <xdr:rowOff>25850</xdr:rowOff>
    </xdr:from>
    <xdr:to>
      <xdr:col>8</xdr:col>
      <xdr:colOff>179014</xdr:colOff>
      <xdr:row>101</xdr:row>
      <xdr:rowOff>130929</xdr:rowOff>
    </xdr:to>
    <xdr:sp macro="" textlink="">
      <xdr:nvSpPr>
        <xdr:cNvPr id="6" name="Oval 5"/>
        <xdr:cNvSpPr/>
      </xdr:nvSpPr>
      <xdr:spPr>
        <a:xfrm>
          <a:off x="3736065" y="18132875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105834</xdr:colOff>
      <xdr:row>103</xdr:row>
      <xdr:rowOff>16364</xdr:rowOff>
    </xdr:from>
    <xdr:to>
      <xdr:col>8</xdr:col>
      <xdr:colOff>192922</xdr:colOff>
      <xdr:row>103</xdr:row>
      <xdr:rowOff>131951</xdr:rowOff>
    </xdr:to>
    <xdr:sp macro="" textlink="">
      <xdr:nvSpPr>
        <xdr:cNvPr id="7" name="Oval 6"/>
        <xdr:cNvSpPr/>
      </xdr:nvSpPr>
      <xdr:spPr>
        <a:xfrm>
          <a:off x="3734859" y="18504389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105834</xdr:colOff>
      <xdr:row>102</xdr:row>
      <xdr:rowOff>16363</xdr:rowOff>
    </xdr:from>
    <xdr:to>
      <xdr:col>8</xdr:col>
      <xdr:colOff>192922</xdr:colOff>
      <xdr:row>102</xdr:row>
      <xdr:rowOff>131950</xdr:rowOff>
    </xdr:to>
    <xdr:sp macro="" textlink="">
      <xdr:nvSpPr>
        <xdr:cNvPr id="8" name="Oval 7"/>
        <xdr:cNvSpPr/>
      </xdr:nvSpPr>
      <xdr:spPr>
        <a:xfrm>
          <a:off x="3734859" y="1831388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105833</xdr:colOff>
      <xdr:row>99</xdr:row>
      <xdr:rowOff>42784</xdr:rowOff>
    </xdr:from>
    <xdr:to>
      <xdr:col>9</xdr:col>
      <xdr:colOff>192921</xdr:colOff>
      <xdr:row>99</xdr:row>
      <xdr:rowOff>147863</xdr:rowOff>
    </xdr:to>
    <xdr:sp macro="" textlink="">
      <xdr:nvSpPr>
        <xdr:cNvPr id="9" name="Oval 8"/>
        <xdr:cNvSpPr/>
      </xdr:nvSpPr>
      <xdr:spPr>
        <a:xfrm>
          <a:off x="3972983" y="177688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100</xdr:row>
      <xdr:rowOff>32200</xdr:rowOff>
    </xdr:from>
    <xdr:to>
      <xdr:col>8</xdr:col>
      <xdr:colOff>182338</xdr:colOff>
      <xdr:row>100</xdr:row>
      <xdr:rowOff>137279</xdr:rowOff>
    </xdr:to>
    <xdr:sp macro="" textlink="">
      <xdr:nvSpPr>
        <xdr:cNvPr id="10" name="Oval 9"/>
        <xdr:cNvSpPr/>
      </xdr:nvSpPr>
      <xdr:spPr>
        <a:xfrm>
          <a:off x="3724275" y="179487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116416</xdr:colOff>
      <xdr:row>101</xdr:row>
      <xdr:rowOff>26947</xdr:rowOff>
    </xdr:from>
    <xdr:to>
      <xdr:col>9</xdr:col>
      <xdr:colOff>203504</xdr:colOff>
      <xdr:row>101</xdr:row>
      <xdr:rowOff>142534</xdr:rowOff>
    </xdr:to>
    <xdr:sp macro="" textlink="">
      <xdr:nvSpPr>
        <xdr:cNvPr id="11" name="Oval 10"/>
        <xdr:cNvSpPr/>
      </xdr:nvSpPr>
      <xdr:spPr>
        <a:xfrm>
          <a:off x="3983566" y="1813397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99</xdr:row>
      <xdr:rowOff>42783</xdr:rowOff>
    </xdr:from>
    <xdr:to>
      <xdr:col>8</xdr:col>
      <xdr:colOff>182338</xdr:colOff>
      <xdr:row>99</xdr:row>
      <xdr:rowOff>147862</xdr:rowOff>
    </xdr:to>
    <xdr:sp macro="" textlink="">
      <xdr:nvSpPr>
        <xdr:cNvPr id="12" name="Oval 11"/>
        <xdr:cNvSpPr/>
      </xdr:nvSpPr>
      <xdr:spPr>
        <a:xfrm>
          <a:off x="3724275" y="17768808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116417</xdr:colOff>
      <xdr:row>110</xdr:row>
      <xdr:rowOff>21617</xdr:rowOff>
    </xdr:from>
    <xdr:to>
      <xdr:col>9</xdr:col>
      <xdr:colOff>203505</xdr:colOff>
      <xdr:row>110</xdr:row>
      <xdr:rowOff>126696</xdr:rowOff>
    </xdr:to>
    <xdr:sp macro="" textlink="">
      <xdr:nvSpPr>
        <xdr:cNvPr id="13" name="Oval 12"/>
        <xdr:cNvSpPr/>
      </xdr:nvSpPr>
      <xdr:spPr>
        <a:xfrm>
          <a:off x="3983567" y="198431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95251</xdr:colOff>
      <xdr:row>110</xdr:row>
      <xdr:rowOff>32201</xdr:rowOff>
    </xdr:from>
    <xdr:to>
      <xdr:col>8</xdr:col>
      <xdr:colOff>182339</xdr:colOff>
      <xdr:row>110</xdr:row>
      <xdr:rowOff>137280</xdr:rowOff>
    </xdr:to>
    <xdr:sp macro="" textlink="">
      <xdr:nvSpPr>
        <xdr:cNvPr id="14" name="Oval 13"/>
        <xdr:cNvSpPr/>
      </xdr:nvSpPr>
      <xdr:spPr>
        <a:xfrm>
          <a:off x="3724276" y="1985372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105834</xdr:colOff>
      <xdr:row>104</xdr:row>
      <xdr:rowOff>26948</xdr:rowOff>
    </xdr:from>
    <xdr:to>
      <xdr:col>8</xdr:col>
      <xdr:colOff>192922</xdr:colOff>
      <xdr:row>104</xdr:row>
      <xdr:rowOff>142535</xdr:rowOff>
    </xdr:to>
    <xdr:sp macro="" textlink="">
      <xdr:nvSpPr>
        <xdr:cNvPr id="15" name="Oval 14"/>
        <xdr:cNvSpPr/>
      </xdr:nvSpPr>
      <xdr:spPr>
        <a:xfrm>
          <a:off x="3734859" y="1870547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95251</xdr:colOff>
      <xdr:row>109</xdr:row>
      <xdr:rowOff>21617</xdr:rowOff>
    </xdr:from>
    <xdr:to>
      <xdr:col>8</xdr:col>
      <xdr:colOff>182339</xdr:colOff>
      <xdr:row>109</xdr:row>
      <xdr:rowOff>126696</xdr:rowOff>
    </xdr:to>
    <xdr:sp macro="" textlink="">
      <xdr:nvSpPr>
        <xdr:cNvPr id="16" name="Oval 15"/>
        <xdr:cNvSpPr/>
      </xdr:nvSpPr>
      <xdr:spPr>
        <a:xfrm>
          <a:off x="3724276" y="196526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95251</xdr:colOff>
      <xdr:row>105</xdr:row>
      <xdr:rowOff>26947</xdr:rowOff>
    </xdr:from>
    <xdr:to>
      <xdr:col>9</xdr:col>
      <xdr:colOff>182339</xdr:colOff>
      <xdr:row>105</xdr:row>
      <xdr:rowOff>142534</xdr:rowOff>
    </xdr:to>
    <xdr:sp macro="" textlink="">
      <xdr:nvSpPr>
        <xdr:cNvPr id="17" name="Oval 16"/>
        <xdr:cNvSpPr/>
      </xdr:nvSpPr>
      <xdr:spPr>
        <a:xfrm>
          <a:off x="3962401" y="1889597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108</xdr:row>
      <xdr:rowOff>21617</xdr:rowOff>
    </xdr:from>
    <xdr:to>
      <xdr:col>8</xdr:col>
      <xdr:colOff>182338</xdr:colOff>
      <xdr:row>108</xdr:row>
      <xdr:rowOff>126696</xdr:rowOff>
    </xdr:to>
    <xdr:sp macro="" textlink="">
      <xdr:nvSpPr>
        <xdr:cNvPr id="18" name="Oval 17"/>
        <xdr:cNvSpPr/>
      </xdr:nvSpPr>
      <xdr:spPr>
        <a:xfrm>
          <a:off x="3724275" y="194621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105835</xdr:colOff>
      <xdr:row>113</xdr:row>
      <xdr:rowOff>31750</xdr:rowOff>
    </xdr:from>
    <xdr:to>
      <xdr:col>8</xdr:col>
      <xdr:colOff>192923</xdr:colOff>
      <xdr:row>113</xdr:row>
      <xdr:rowOff>136829</xdr:rowOff>
    </xdr:to>
    <xdr:sp macro="" textlink="">
      <xdr:nvSpPr>
        <xdr:cNvPr id="19" name="Oval 18"/>
        <xdr:cNvSpPr/>
      </xdr:nvSpPr>
      <xdr:spPr>
        <a:xfrm>
          <a:off x="3734860" y="2042477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14</xdr:col>
      <xdr:colOff>84666</xdr:colOff>
      <xdr:row>99</xdr:row>
      <xdr:rowOff>42332</xdr:rowOff>
    </xdr:from>
    <xdr:to>
      <xdr:col>14</xdr:col>
      <xdr:colOff>171754</xdr:colOff>
      <xdr:row>99</xdr:row>
      <xdr:rowOff>147411</xdr:rowOff>
    </xdr:to>
    <xdr:sp macro="" textlink="">
      <xdr:nvSpPr>
        <xdr:cNvPr id="20" name="Oval 19"/>
        <xdr:cNvSpPr/>
      </xdr:nvSpPr>
      <xdr:spPr>
        <a:xfrm>
          <a:off x="5142441" y="1776835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14</xdr:col>
      <xdr:colOff>95250</xdr:colOff>
      <xdr:row>110</xdr:row>
      <xdr:rowOff>21167</xdr:rowOff>
    </xdr:from>
    <xdr:to>
      <xdr:col>14</xdr:col>
      <xdr:colOff>182338</xdr:colOff>
      <xdr:row>110</xdr:row>
      <xdr:rowOff>126246</xdr:rowOff>
    </xdr:to>
    <xdr:sp macro="" textlink="">
      <xdr:nvSpPr>
        <xdr:cNvPr id="21" name="Oval 20"/>
        <xdr:cNvSpPr/>
      </xdr:nvSpPr>
      <xdr:spPr>
        <a:xfrm>
          <a:off x="5153025" y="198426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118</xdr:row>
      <xdr:rowOff>31750</xdr:rowOff>
    </xdr:from>
    <xdr:to>
      <xdr:col>8</xdr:col>
      <xdr:colOff>182338</xdr:colOff>
      <xdr:row>118</xdr:row>
      <xdr:rowOff>136829</xdr:rowOff>
    </xdr:to>
    <xdr:sp macro="" textlink="">
      <xdr:nvSpPr>
        <xdr:cNvPr id="22" name="Oval 21"/>
        <xdr:cNvSpPr/>
      </xdr:nvSpPr>
      <xdr:spPr>
        <a:xfrm>
          <a:off x="3724275" y="2137727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95251</xdr:colOff>
      <xdr:row>117</xdr:row>
      <xdr:rowOff>21167</xdr:rowOff>
    </xdr:from>
    <xdr:to>
      <xdr:col>8</xdr:col>
      <xdr:colOff>182339</xdr:colOff>
      <xdr:row>117</xdr:row>
      <xdr:rowOff>126246</xdr:rowOff>
    </xdr:to>
    <xdr:sp macro="" textlink="">
      <xdr:nvSpPr>
        <xdr:cNvPr id="23" name="Oval 22"/>
        <xdr:cNvSpPr/>
      </xdr:nvSpPr>
      <xdr:spPr>
        <a:xfrm>
          <a:off x="3724276" y="211761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116</xdr:row>
      <xdr:rowOff>21166</xdr:rowOff>
    </xdr:from>
    <xdr:to>
      <xdr:col>8</xdr:col>
      <xdr:colOff>182338</xdr:colOff>
      <xdr:row>116</xdr:row>
      <xdr:rowOff>126245</xdr:rowOff>
    </xdr:to>
    <xdr:sp macro="" textlink="">
      <xdr:nvSpPr>
        <xdr:cNvPr id="24" name="Oval 23"/>
        <xdr:cNvSpPr/>
      </xdr:nvSpPr>
      <xdr:spPr>
        <a:xfrm>
          <a:off x="3724275" y="2098569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116416</xdr:colOff>
      <xdr:row>114</xdr:row>
      <xdr:rowOff>42334</xdr:rowOff>
    </xdr:from>
    <xdr:to>
      <xdr:col>8</xdr:col>
      <xdr:colOff>203504</xdr:colOff>
      <xdr:row>114</xdr:row>
      <xdr:rowOff>147413</xdr:rowOff>
    </xdr:to>
    <xdr:sp macro="" textlink="">
      <xdr:nvSpPr>
        <xdr:cNvPr id="25" name="Oval 24"/>
        <xdr:cNvSpPr/>
      </xdr:nvSpPr>
      <xdr:spPr>
        <a:xfrm>
          <a:off x="3745441" y="2062585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95249</xdr:colOff>
      <xdr:row>117</xdr:row>
      <xdr:rowOff>21167</xdr:rowOff>
    </xdr:from>
    <xdr:to>
      <xdr:col>9</xdr:col>
      <xdr:colOff>182337</xdr:colOff>
      <xdr:row>117</xdr:row>
      <xdr:rowOff>126246</xdr:rowOff>
    </xdr:to>
    <xdr:sp macro="" textlink="">
      <xdr:nvSpPr>
        <xdr:cNvPr id="26" name="Oval 25"/>
        <xdr:cNvSpPr/>
      </xdr:nvSpPr>
      <xdr:spPr>
        <a:xfrm>
          <a:off x="3962399" y="211761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118</xdr:row>
      <xdr:rowOff>42334</xdr:rowOff>
    </xdr:from>
    <xdr:to>
      <xdr:col>9</xdr:col>
      <xdr:colOff>182338</xdr:colOff>
      <xdr:row>118</xdr:row>
      <xdr:rowOff>147413</xdr:rowOff>
    </xdr:to>
    <xdr:sp macro="" textlink="">
      <xdr:nvSpPr>
        <xdr:cNvPr id="27" name="Oval 26"/>
        <xdr:cNvSpPr/>
      </xdr:nvSpPr>
      <xdr:spPr>
        <a:xfrm>
          <a:off x="3962400" y="2138785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105834</xdr:colOff>
      <xdr:row>119</xdr:row>
      <xdr:rowOff>21166</xdr:rowOff>
    </xdr:from>
    <xdr:to>
      <xdr:col>8</xdr:col>
      <xdr:colOff>192922</xdr:colOff>
      <xdr:row>119</xdr:row>
      <xdr:rowOff>126245</xdr:rowOff>
    </xdr:to>
    <xdr:sp macro="" textlink="">
      <xdr:nvSpPr>
        <xdr:cNvPr id="28" name="Oval 27"/>
        <xdr:cNvSpPr/>
      </xdr:nvSpPr>
      <xdr:spPr>
        <a:xfrm>
          <a:off x="3734859" y="2155719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22</xdr:col>
      <xdr:colOff>19048</xdr:colOff>
      <xdr:row>42</xdr:row>
      <xdr:rowOff>0</xdr:rowOff>
    </xdr:from>
    <xdr:to>
      <xdr:col>27</xdr:col>
      <xdr:colOff>0</xdr:colOff>
      <xdr:row>42</xdr:row>
      <xdr:rowOff>0</xdr:rowOff>
    </xdr:to>
    <xdr:cxnSp macro="">
      <xdr:nvCxnSpPr>
        <xdr:cNvPr id="34" name="Straight Connector 33"/>
        <xdr:cNvCxnSpPr/>
      </xdr:nvCxnSpPr>
      <xdr:spPr>
        <a:xfrm>
          <a:off x="6572248" y="6610350"/>
          <a:ext cx="123444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116417</xdr:colOff>
      <xdr:row>95</xdr:row>
      <xdr:rowOff>32202</xdr:rowOff>
    </xdr:from>
    <xdr:to>
      <xdr:col>10</xdr:col>
      <xdr:colOff>203505</xdr:colOff>
      <xdr:row>95</xdr:row>
      <xdr:rowOff>137281</xdr:rowOff>
    </xdr:to>
    <xdr:sp macro="" textlink="">
      <xdr:nvSpPr>
        <xdr:cNvPr id="30" name="Oval 29"/>
        <xdr:cNvSpPr/>
      </xdr:nvSpPr>
      <xdr:spPr>
        <a:xfrm>
          <a:off x="3802592" y="1672000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107040</xdr:colOff>
      <xdr:row>96</xdr:row>
      <xdr:rowOff>25850</xdr:rowOff>
    </xdr:from>
    <xdr:to>
      <xdr:col>9</xdr:col>
      <xdr:colOff>179014</xdr:colOff>
      <xdr:row>96</xdr:row>
      <xdr:rowOff>130929</xdr:rowOff>
    </xdr:to>
    <xdr:sp macro="" textlink="">
      <xdr:nvSpPr>
        <xdr:cNvPr id="32" name="Oval 31"/>
        <xdr:cNvSpPr/>
      </xdr:nvSpPr>
      <xdr:spPr>
        <a:xfrm>
          <a:off x="3555090" y="1690415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98</xdr:row>
      <xdr:rowOff>16364</xdr:rowOff>
    </xdr:from>
    <xdr:to>
      <xdr:col>9</xdr:col>
      <xdr:colOff>192922</xdr:colOff>
      <xdr:row>98</xdr:row>
      <xdr:rowOff>131951</xdr:rowOff>
    </xdr:to>
    <xdr:sp macro="" textlink="">
      <xdr:nvSpPr>
        <xdr:cNvPr id="33" name="Oval 32"/>
        <xdr:cNvSpPr/>
      </xdr:nvSpPr>
      <xdr:spPr>
        <a:xfrm>
          <a:off x="3553884" y="1727566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97</xdr:row>
      <xdr:rowOff>16363</xdr:rowOff>
    </xdr:from>
    <xdr:to>
      <xdr:col>9</xdr:col>
      <xdr:colOff>192922</xdr:colOff>
      <xdr:row>97</xdr:row>
      <xdr:rowOff>131950</xdr:rowOff>
    </xdr:to>
    <xdr:sp macro="" textlink="">
      <xdr:nvSpPr>
        <xdr:cNvPr id="36" name="Oval 35"/>
        <xdr:cNvSpPr/>
      </xdr:nvSpPr>
      <xdr:spPr>
        <a:xfrm>
          <a:off x="3553884" y="1708516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105833</xdr:colOff>
      <xdr:row>94</xdr:row>
      <xdr:rowOff>42784</xdr:rowOff>
    </xdr:from>
    <xdr:to>
      <xdr:col>10</xdr:col>
      <xdr:colOff>192921</xdr:colOff>
      <xdr:row>94</xdr:row>
      <xdr:rowOff>147863</xdr:rowOff>
    </xdr:to>
    <xdr:sp macro="" textlink="">
      <xdr:nvSpPr>
        <xdr:cNvPr id="37" name="Oval 36"/>
        <xdr:cNvSpPr/>
      </xdr:nvSpPr>
      <xdr:spPr>
        <a:xfrm>
          <a:off x="3792008" y="1654008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95</xdr:row>
      <xdr:rowOff>32200</xdr:rowOff>
    </xdr:from>
    <xdr:to>
      <xdr:col>9</xdr:col>
      <xdr:colOff>182338</xdr:colOff>
      <xdr:row>95</xdr:row>
      <xdr:rowOff>137279</xdr:rowOff>
    </xdr:to>
    <xdr:sp macro="" textlink="">
      <xdr:nvSpPr>
        <xdr:cNvPr id="38" name="Oval 37"/>
        <xdr:cNvSpPr/>
      </xdr:nvSpPr>
      <xdr:spPr>
        <a:xfrm>
          <a:off x="3543300" y="167200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116416</xdr:colOff>
      <xdr:row>96</xdr:row>
      <xdr:rowOff>26947</xdr:rowOff>
    </xdr:from>
    <xdr:to>
      <xdr:col>10</xdr:col>
      <xdr:colOff>203504</xdr:colOff>
      <xdr:row>96</xdr:row>
      <xdr:rowOff>142534</xdr:rowOff>
    </xdr:to>
    <xdr:sp macro="" textlink="">
      <xdr:nvSpPr>
        <xdr:cNvPr id="39" name="Oval 38"/>
        <xdr:cNvSpPr/>
      </xdr:nvSpPr>
      <xdr:spPr>
        <a:xfrm>
          <a:off x="3802591" y="169052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94</xdr:row>
      <xdr:rowOff>42783</xdr:rowOff>
    </xdr:from>
    <xdr:to>
      <xdr:col>9</xdr:col>
      <xdr:colOff>182338</xdr:colOff>
      <xdr:row>94</xdr:row>
      <xdr:rowOff>147862</xdr:rowOff>
    </xdr:to>
    <xdr:sp macro="" textlink="">
      <xdr:nvSpPr>
        <xdr:cNvPr id="40" name="Oval 39"/>
        <xdr:cNvSpPr/>
      </xdr:nvSpPr>
      <xdr:spPr>
        <a:xfrm>
          <a:off x="3543300" y="1654008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116417</xdr:colOff>
      <xdr:row>105</xdr:row>
      <xdr:rowOff>21617</xdr:rowOff>
    </xdr:from>
    <xdr:to>
      <xdr:col>10</xdr:col>
      <xdr:colOff>203505</xdr:colOff>
      <xdr:row>105</xdr:row>
      <xdr:rowOff>126696</xdr:rowOff>
    </xdr:to>
    <xdr:sp macro="" textlink="">
      <xdr:nvSpPr>
        <xdr:cNvPr id="41" name="Oval 40"/>
        <xdr:cNvSpPr/>
      </xdr:nvSpPr>
      <xdr:spPr>
        <a:xfrm>
          <a:off x="3802592" y="186144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95251</xdr:colOff>
      <xdr:row>105</xdr:row>
      <xdr:rowOff>32201</xdr:rowOff>
    </xdr:from>
    <xdr:to>
      <xdr:col>9</xdr:col>
      <xdr:colOff>182339</xdr:colOff>
      <xdr:row>105</xdr:row>
      <xdr:rowOff>137280</xdr:rowOff>
    </xdr:to>
    <xdr:sp macro="" textlink="">
      <xdr:nvSpPr>
        <xdr:cNvPr id="42" name="Oval 41"/>
        <xdr:cNvSpPr/>
      </xdr:nvSpPr>
      <xdr:spPr>
        <a:xfrm>
          <a:off x="3543301" y="1862500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99</xdr:row>
      <xdr:rowOff>26948</xdr:rowOff>
    </xdr:from>
    <xdr:to>
      <xdr:col>9</xdr:col>
      <xdr:colOff>192922</xdr:colOff>
      <xdr:row>99</xdr:row>
      <xdr:rowOff>142535</xdr:rowOff>
    </xdr:to>
    <xdr:sp macro="" textlink="">
      <xdr:nvSpPr>
        <xdr:cNvPr id="43" name="Oval 42"/>
        <xdr:cNvSpPr/>
      </xdr:nvSpPr>
      <xdr:spPr>
        <a:xfrm>
          <a:off x="3553884" y="1747674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95251</xdr:colOff>
      <xdr:row>104</xdr:row>
      <xdr:rowOff>21617</xdr:rowOff>
    </xdr:from>
    <xdr:to>
      <xdr:col>9</xdr:col>
      <xdr:colOff>182339</xdr:colOff>
      <xdr:row>104</xdr:row>
      <xdr:rowOff>126696</xdr:rowOff>
    </xdr:to>
    <xdr:sp macro="" textlink="">
      <xdr:nvSpPr>
        <xdr:cNvPr id="44" name="Oval 43"/>
        <xdr:cNvSpPr/>
      </xdr:nvSpPr>
      <xdr:spPr>
        <a:xfrm>
          <a:off x="3543301" y="184239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100</xdr:row>
      <xdr:rowOff>26947</xdr:rowOff>
    </xdr:from>
    <xdr:to>
      <xdr:col>10</xdr:col>
      <xdr:colOff>182339</xdr:colOff>
      <xdr:row>100</xdr:row>
      <xdr:rowOff>142534</xdr:rowOff>
    </xdr:to>
    <xdr:sp macro="" textlink="">
      <xdr:nvSpPr>
        <xdr:cNvPr id="45" name="Oval 44"/>
        <xdr:cNvSpPr/>
      </xdr:nvSpPr>
      <xdr:spPr>
        <a:xfrm>
          <a:off x="3781426" y="176672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103</xdr:row>
      <xdr:rowOff>21617</xdr:rowOff>
    </xdr:from>
    <xdr:to>
      <xdr:col>9</xdr:col>
      <xdr:colOff>182338</xdr:colOff>
      <xdr:row>103</xdr:row>
      <xdr:rowOff>126696</xdr:rowOff>
    </xdr:to>
    <xdr:sp macro="" textlink="">
      <xdr:nvSpPr>
        <xdr:cNvPr id="46" name="Oval 45"/>
        <xdr:cNvSpPr/>
      </xdr:nvSpPr>
      <xdr:spPr>
        <a:xfrm>
          <a:off x="3543300" y="182334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105835</xdr:colOff>
      <xdr:row>108</xdr:row>
      <xdr:rowOff>31750</xdr:rowOff>
    </xdr:from>
    <xdr:to>
      <xdr:col>9</xdr:col>
      <xdr:colOff>192923</xdr:colOff>
      <xdr:row>108</xdr:row>
      <xdr:rowOff>136829</xdr:rowOff>
    </xdr:to>
    <xdr:sp macro="" textlink="">
      <xdr:nvSpPr>
        <xdr:cNvPr id="47" name="Oval 46"/>
        <xdr:cNvSpPr/>
      </xdr:nvSpPr>
      <xdr:spPr>
        <a:xfrm>
          <a:off x="3553885" y="191960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16</xdr:col>
      <xdr:colOff>84666</xdr:colOff>
      <xdr:row>94</xdr:row>
      <xdr:rowOff>42332</xdr:rowOff>
    </xdr:from>
    <xdr:to>
      <xdr:col>16</xdr:col>
      <xdr:colOff>171754</xdr:colOff>
      <xdr:row>94</xdr:row>
      <xdr:rowOff>147411</xdr:rowOff>
    </xdr:to>
    <xdr:sp macro="" textlink="">
      <xdr:nvSpPr>
        <xdr:cNvPr id="48" name="Oval 47"/>
        <xdr:cNvSpPr/>
      </xdr:nvSpPr>
      <xdr:spPr>
        <a:xfrm>
          <a:off x="5199591" y="1653963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16</xdr:col>
      <xdr:colOff>95250</xdr:colOff>
      <xdr:row>105</xdr:row>
      <xdr:rowOff>21167</xdr:rowOff>
    </xdr:from>
    <xdr:to>
      <xdr:col>16</xdr:col>
      <xdr:colOff>182338</xdr:colOff>
      <xdr:row>105</xdr:row>
      <xdr:rowOff>126246</xdr:rowOff>
    </xdr:to>
    <xdr:sp macro="" textlink="">
      <xdr:nvSpPr>
        <xdr:cNvPr id="49" name="Oval 48"/>
        <xdr:cNvSpPr/>
      </xdr:nvSpPr>
      <xdr:spPr>
        <a:xfrm>
          <a:off x="5210175" y="186139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113</xdr:row>
      <xdr:rowOff>31750</xdr:rowOff>
    </xdr:from>
    <xdr:to>
      <xdr:col>9</xdr:col>
      <xdr:colOff>182338</xdr:colOff>
      <xdr:row>113</xdr:row>
      <xdr:rowOff>136829</xdr:rowOff>
    </xdr:to>
    <xdr:sp macro="" textlink="">
      <xdr:nvSpPr>
        <xdr:cNvPr id="50" name="Oval 49"/>
        <xdr:cNvSpPr/>
      </xdr:nvSpPr>
      <xdr:spPr>
        <a:xfrm>
          <a:off x="3543300" y="201485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95251</xdr:colOff>
      <xdr:row>112</xdr:row>
      <xdr:rowOff>21167</xdr:rowOff>
    </xdr:from>
    <xdr:to>
      <xdr:col>9</xdr:col>
      <xdr:colOff>182339</xdr:colOff>
      <xdr:row>112</xdr:row>
      <xdr:rowOff>126246</xdr:rowOff>
    </xdr:to>
    <xdr:sp macro="" textlink="">
      <xdr:nvSpPr>
        <xdr:cNvPr id="51" name="Oval 50"/>
        <xdr:cNvSpPr/>
      </xdr:nvSpPr>
      <xdr:spPr>
        <a:xfrm>
          <a:off x="3543301" y="199474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111</xdr:row>
      <xdr:rowOff>21166</xdr:rowOff>
    </xdr:from>
    <xdr:to>
      <xdr:col>9</xdr:col>
      <xdr:colOff>182338</xdr:colOff>
      <xdr:row>111</xdr:row>
      <xdr:rowOff>126245</xdr:rowOff>
    </xdr:to>
    <xdr:sp macro="" textlink="">
      <xdr:nvSpPr>
        <xdr:cNvPr id="52" name="Oval 51"/>
        <xdr:cNvSpPr/>
      </xdr:nvSpPr>
      <xdr:spPr>
        <a:xfrm>
          <a:off x="3543300" y="197569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116416</xdr:colOff>
      <xdr:row>109</xdr:row>
      <xdr:rowOff>42334</xdr:rowOff>
    </xdr:from>
    <xdr:to>
      <xdr:col>9</xdr:col>
      <xdr:colOff>203504</xdr:colOff>
      <xdr:row>109</xdr:row>
      <xdr:rowOff>147413</xdr:rowOff>
    </xdr:to>
    <xdr:sp macro="" textlink="">
      <xdr:nvSpPr>
        <xdr:cNvPr id="53" name="Oval 52"/>
        <xdr:cNvSpPr/>
      </xdr:nvSpPr>
      <xdr:spPr>
        <a:xfrm>
          <a:off x="3564466" y="193971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95249</xdr:colOff>
      <xdr:row>112</xdr:row>
      <xdr:rowOff>21167</xdr:rowOff>
    </xdr:from>
    <xdr:to>
      <xdr:col>10</xdr:col>
      <xdr:colOff>182337</xdr:colOff>
      <xdr:row>112</xdr:row>
      <xdr:rowOff>126246</xdr:rowOff>
    </xdr:to>
    <xdr:sp macro="" textlink="">
      <xdr:nvSpPr>
        <xdr:cNvPr id="54" name="Oval 53"/>
        <xdr:cNvSpPr/>
      </xdr:nvSpPr>
      <xdr:spPr>
        <a:xfrm>
          <a:off x="3781424" y="199474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113</xdr:row>
      <xdr:rowOff>42334</xdr:rowOff>
    </xdr:from>
    <xdr:to>
      <xdr:col>10</xdr:col>
      <xdr:colOff>182338</xdr:colOff>
      <xdr:row>113</xdr:row>
      <xdr:rowOff>147413</xdr:rowOff>
    </xdr:to>
    <xdr:sp macro="" textlink="">
      <xdr:nvSpPr>
        <xdr:cNvPr id="55" name="Oval 54"/>
        <xdr:cNvSpPr/>
      </xdr:nvSpPr>
      <xdr:spPr>
        <a:xfrm>
          <a:off x="3781425" y="201591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114</xdr:row>
      <xdr:rowOff>21166</xdr:rowOff>
    </xdr:from>
    <xdr:to>
      <xdr:col>9</xdr:col>
      <xdr:colOff>192922</xdr:colOff>
      <xdr:row>114</xdr:row>
      <xdr:rowOff>126245</xdr:rowOff>
    </xdr:to>
    <xdr:sp macro="" textlink="">
      <xdr:nvSpPr>
        <xdr:cNvPr id="56" name="Oval 55"/>
        <xdr:cNvSpPr/>
      </xdr:nvSpPr>
      <xdr:spPr>
        <a:xfrm>
          <a:off x="3553884" y="203284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25</xdr:col>
      <xdr:colOff>19048</xdr:colOff>
      <xdr:row>42</xdr:row>
      <xdr:rowOff>0</xdr:rowOff>
    </xdr:from>
    <xdr:to>
      <xdr:col>30</xdr:col>
      <xdr:colOff>0</xdr:colOff>
      <xdr:row>42</xdr:row>
      <xdr:rowOff>0</xdr:rowOff>
    </xdr:to>
    <xdr:cxnSp macro="">
      <xdr:nvCxnSpPr>
        <xdr:cNvPr id="57" name="Straight Connector 56"/>
        <xdr:cNvCxnSpPr/>
      </xdr:nvCxnSpPr>
      <xdr:spPr>
        <a:xfrm>
          <a:off x="7277098" y="6686550"/>
          <a:ext cx="1171577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116417</xdr:colOff>
      <xdr:row>95</xdr:row>
      <xdr:rowOff>32202</xdr:rowOff>
    </xdr:from>
    <xdr:to>
      <xdr:col>10</xdr:col>
      <xdr:colOff>203505</xdr:colOff>
      <xdr:row>95</xdr:row>
      <xdr:rowOff>137281</xdr:rowOff>
    </xdr:to>
    <xdr:sp macro="" textlink="">
      <xdr:nvSpPr>
        <xdr:cNvPr id="58" name="Oval 57"/>
        <xdr:cNvSpPr/>
      </xdr:nvSpPr>
      <xdr:spPr>
        <a:xfrm>
          <a:off x="3802592" y="1672000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107040</xdr:colOff>
      <xdr:row>96</xdr:row>
      <xdr:rowOff>25850</xdr:rowOff>
    </xdr:from>
    <xdr:to>
      <xdr:col>9</xdr:col>
      <xdr:colOff>179014</xdr:colOff>
      <xdr:row>96</xdr:row>
      <xdr:rowOff>130929</xdr:rowOff>
    </xdr:to>
    <xdr:sp macro="" textlink="">
      <xdr:nvSpPr>
        <xdr:cNvPr id="59" name="Oval 58"/>
        <xdr:cNvSpPr/>
      </xdr:nvSpPr>
      <xdr:spPr>
        <a:xfrm>
          <a:off x="3555090" y="1690415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98</xdr:row>
      <xdr:rowOff>16364</xdr:rowOff>
    </xdr:from>
    <xdr:to>
      <xdr:col>9</xdr:col>
      <xdr:colOff>192922</xdr:colOff>
      <xdr:row>98</xdr:row>
      <xdr:rowOff>131951</xdr:rowOff>
    </xdr:to>
    <xdr:sp macro="" textlink="">
      <xdr:nvSpPr>
        <xdr:cNvPr id="60" name="Oval 59"/>
        <xdr:cNvSpPr/>
      </xdr:nvSpPr>
      <xdr:spPr>
        <a:xfrm>
          <a:off x="3553884" y="1727566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97</xdr:row>
      <xdr:rowOff>16363</xdr:rowOff>
    </xdr:from>
    <xdr:to>
      <xdr:col>9</xdr:col>
      <xdr:colOff>192922</xdr:colOff>
      <xdr:row>97</xdr:row>
      <xdr:rowOff>131950</xdr:rowOff>
    </xdr:to>
    <xdr:sp macro="" textlink="">
      <xdr:nvSpPr>
        <xdr:cNvPr id="61" name="Oval 60"/>
        <xdr:cNvSpPr/>
      </xdr:nvSpPr>
      <xdr:spPr>
        <a:xfrm>
          <a:off x="3553884" y="1708516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105833</xdr:colOff>
      <xdr:row>94</xdr:row>
      <xdr:rowOff>42784</xdr:rowOff>
    </xdr:from>
    <xdr:to>
      <xdr:col>10</xdr:col>
      <xdr:colOff>192921</xdr:colOff>
      <xdr:row>94</xdr:row>
      <xdr:rowOff>147863</xdr:rowOff>
    </xdr:to>
    <xdr:sp macro="" textlink="">
      <xdr:nvSpPr>
        <xdr:cNvPr id="62" name="Oval 61"/>
        <xdr:cNvSpPr/>
      </xdr:nvSpPr>
      <xdr:spPr>
        <a:xfrm>
          <a:off x="3792008" y="1654008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95</xdr:row>
      <xdr:rowOff>32200</xdr:rowOff>
    </xdr:from>
    <xdr:to>
      <xdr:col>9</xdr:col>
      <xdr:colOff>182338</xdr:colOff>
      <xdr:row>95</xdr:row>
      <xdr:rowOff>137279</xdr:rowOff>
    </xdr:to>
    <xdr:sp macro="" textlink="">
      <xdr:nvSpPr>
        <xdr:cNvPr id="63" name="Oval 62"/>
        <xdr:cNvSpPr/>
      </xdr:nvSpPr>
      <xdr:spPr>
        <a:xfrm>
          <a:off x="3543300" y="167200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116416</xdr:colOff>
      <xdr:row>96</xdr:row>
      <xdr:rowOff>26947</xdr:rowOff>
    </xdr:from>
    <xdr:to>
      <xdr:col>10</xdr:col>
      <xdr:colOff>203504</xdr:colOff>
      <xdr:row>96</xdr:row>
      <xdr:rowOff>142534</xdr:rowOff>
    </xdr:to>
    <xdr:sp macro="" textlink="">
      <xdr:nvSpPr>
        <xdr:cNvPr id="64" name="Oval 63"/>
        <xdr:cNvSpPr/>
      </xdr:nvSpPr>
      <xdr:spPr>
        <a:xfrm>
          <a:off x="3802591" y="169052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94</xdr:row>
      <xdr:rowOff>42783</xdr:rowOff>
    </xdr:from>
    <xdr:to>
      <xdr:col>9</xdr:col>
      <xdr:colOff>182338</xdr:colOff>
      <xdr:row>94</xdr:row>
      <xdr:rowOff>147862</xdr:rowOff>
    </xdr:to>
    <xdr:sp macro="" textlink="">
      <xdr:nvSpPr>
        <xdr:cNvPr id="65" name="Oval 64"/>
        <xdr:cNvSpPr/>
      </xdr:nvSpPr>
      <xdr:spPr>
        <a:xfrm>
          <a:off x="3543300" y="1654008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116417</xdr:colOff>
      <xdr:row>105</xdr:row>
      <xdr:rowOff>21617</xdr:rowOff>
    </xdr:from>
    <xdr:to>
      <xdr:col>10</xdr:col>
      <xdr:colOff>203505</xdr:colOff>
      <xdr:row>105</xdr:row>
      <xdr:rowOff>126696</xdr:rowOff>
    </xdr:to>
    <xdr:sp macro="" textlink="">
      <xdr:nvSpPr>
        <xdr:cNvPr id="66" name="Oval 65"/>
        <xdr:cNvSpPr/>
      </xdr:nvSpPr>
      <xdr:spPr>
        <a:xfrm>
          <a:off x="3802592" y="186144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95251</xdr:colOff>
      <xdr:row>105</xdr:row>
      <xdr:rowOff>32201</xdr:rowOff>
    </xdr:from>
    <xdr:to>
      <xdr:col>9</xdr:col>
      <xdr:colOff>182339</xdr:colOff>
      <xdr:row>105</xdr:row>
      <xdr:rowOff>137280</xdr:rowOff>
    </xdr:to>
    <xdr:sp macro="" textlink="">
      <xdr:nvSpPr>
        <xdr:cNvPr id="67" name="Oval 66"/>
        <xdr:cNvSpPr/>
      </xdr:nvSpPr>
      <xdr:spPr>
        <a:xfrm>
          <a:off x="3543301" y="1862500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99</xdr:row>
      <xdr:rowOff>26948</xdr:rowOff>
    </xdr:from>
    <xdr:to>
      <xdr:col>9</xdr:col>
      <xdr:colOff>192922</xdr:colOff>
      <xdr:row>99</xdr:row>
      <xdr:rowOff>142535</xdr:rowOff>
    </xdr:to>
    <xdr:sp macro="" textlink="">
      <xdr:nvSpPr>
        <xdr:cNvPr id="68" name="Oval 67"/>
        <xdr:cNvSpPr/>
      </xdr:nvSpPr>
      <xdr:spPr>
        <a:xfrm>
          <a:off x="3553884" y="1747674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95251</xdr:colOff>
      <xdr:row>104</xdr:row>
      <xdr:rowOff>21617</xdr:rowOff>
    </xdr:from>
    <xdr:to>
      <xdr:col>9</xdr:col>
      <xdr:colOff>182339</xdr:colOff>
      <xdr:row>104</xdr:row>
      <xdr:rowOff>126696</xdr:rowOff>
    </xdr:to>
    <xdr:sp macro="" textlink="">
      <xdr:nvSpPr>
        <xdr:cNvPr id="69" name="Oval 68"/>
        <xdr:cNvSpPr/>
      </xdr:nvSpPr>
      <xdr:spPr>
        <a:xfrm>
          <a:off x="3543301" y="184239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100</xdr:row>
      <xdr:rowOff>26947</xdr:rowOff>
    </xdr:from>
    <xdr:to>
      <xdr:col>10</xdr:col>
      <xdr:colOff>182339</xdr:colOff>
      <xdr:row>100</xdr:row>
      <xdr:rowOff>142534</xdr:rowOff>
    </xdr:to>
    <xdr:sp macro="" textlink="">
      <xdr:nvSpPr>
        <xdr:cNvPr id="70" name="Oval 69"/>
        <xdr:cNvSpPr/>
      </xdr:nvSpPr>
      <xdr:spPr>
        <a:xfrm>
          <a:off x="3781426" y="176672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103</xdr:row>
      <xdr:rowOff>21617</xdr:rowOff>
    </xdr:from>
    <xdr:to>
      <xdr:col>9</xdr:col>
      <xdr:colOff>182338</xdr:colOff>
      <xdr:row>103</xdr:row>
      <xdr:rowOff>126696</xdr:rowOff>
    </xdr:to>
    <xdr:sp macro="" textlink="">
      <xdr:nvSpPr>
        <xdr:cNvPr id="71" name="Oval 70"/>
        <xdr:cNvSpPr/>
      </xdr:nvSpPr>
      <xdr:spPr>
        <a:xfrm>
          <a:off x="3543300" y="182334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105835</xdr:colOff>
      <xdr:row>108</xdr:row>
      <xdr:rowOff>31750</xdr:rowOff>
    </xdr:from>
    <xdr:to>
      <xdr:col>9</xdr:col>
      <xdr:colOff>192923</xdr:colOff>
      <xdr:row>108</xdr:row>
      <xdr:rowOff>136829</xdr:rowOff>
    </xdr:to>
    <xdr:sp macro="" textlink="">
      <xdr:nvSpPr>
        <xdr:cNvPr id="72" name="Oval 71"/>
        <xdr:cNvSpPr/>
      </xdr:nvSpPr>
      <xdr:spPr>
        <a:xfrm>
          <a:off x="3553885" y="191960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16</xdr:col>
      <xdr:colOff>84666</xdr:colOff>
      <xdr:row>94</xdr:row>
      <xdr:rowOff>42332</xdr:rowOff>
    </xdr:from>
    <xdr:to>
      <xdr:col>16</xdr:col>
      <xdr:colOff>171754</xdr:colOff>
      <xdr:row>94</xdr:row>
      <xdr:rowOff>147411</xdr:rowOff>
    </xdr:to>
    <xdr:sp macro="" textlink="">
      <xdr:nvSpPr>
        <xdr:cNvPr id="73" name="Oval 72"/>
        <xdr:cNvSpPr/>
      </xdr:nvSpPr>
      <xdr:spPr>
        <a:xfrm>
          <a:off x="5199591" y="1653963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16</xdr:col>
      <xdr:colOff>95250</xdr:colOff>
      <xdr:row>105</xdr:row>
      <xdr:rowOff>21167</xdr:rowOff>
    </xdr:from>
    <xdr:to>
      <xdr:col>16</xdr:col>
      <xdr:colOff>182338</xdr:colOff>
      <xdr:row>105</xdr:row>
      <xdr:rowOff>126246</xdr:rowOff>
    </xdr:to>
    <xdr:sp macro="" textlink="">
      <xdr:nvSpPr>
        <xdr:cNvPr id="74" name="Oval 73"/>
        <xdr:cNvSpPr/>
      </xdr:nvSpPr>
      <xdr:spPr>
        <a:xfrm>
          <a:off x="5210175" y="186139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113</xdr:row>
      <xdr:rowOff>31750</xdr:rowOff>
    </xdr:from>
    <xdr:to>
      <xdr:col>9</xdr:col>
      <xdr:colOff>182338</xdr:colOff>
      <xdr:row>113</xdr:row>
      <xdr:rowOff>136829</xdr:rowOff>
    </xdr:to>
    <xdr:sp macro="" textlink="">
      <xdr:nvSpPr>
        <xdr:cNvPr id="75" name="Oval 74"/>
        <xdr:cNvSpPr/>
      </xdr:nvSpPr>
      <xdr:spPr>
        <a:xfrm>
          <a:off x="3543300" y="201485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95251</xdr:colOff>
      <xdr:row>112</xdr:row>
      <xdr:rowOff>21167</xdr:rowOff>
    </xdr:from>
    <xdr:to>
      <xdr:col>9</xdr:col>
      <xdr:colOff>182339</xdr:colOff>
      <xdr:row>112</xdr:row>
      <xdr:rowOff>126246</xdr:rowOff>
    </xdr:to>
    <xdr:sp macro="" textlink="">
      <xdr:nvSpPr>
        <xdr:cNvPr id="76" name="Oval 75"/>
        <xdr:cNvSpPr/>
      </xdr:nvSpPr>
      <xdr:spPr>
        <a:xfrm>
          <a:off x="3543301" y="199474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111</xdr:row>
      <xdr:rowOff>21166</xdr:rowOff>
    </xdr:from>
    <xdr:to>
      <xdr:col>9</xdr:col>
      <xdr:colOff>182338</xdr:colOff>
      <xdr:row>111</xdr:row>
      <xdr:rowOff>126245</xdr:rowOff>
    </xdr:to>
    <xdr:sp macro="" textlink="">
      <xdr:nvSpPr>
        <xdr:cNvPr id="77" name="Oval 76"/>
        <xdr:cNvSpPr/>
      </xdr:nvSpPr>
      <xdr:spPr>
        <a:xfrm>
          <a:off x="3543300" y="197569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116416</xdr:colOff>
      <xdr:row>109</xdr:row>
      <xdr:rowOff>42334</xdr:rowOff>
    </xdr:from>
    <xdr:to>
      <xdr:col>9</xdr:col>
      <xdr:colOff>203504</xdr:colOff>
      <xdr:row>109</xdr:row>
      <xdr:rowOff>147413</xdr:rowOff>
    </xdr:to>
    <xdr:sp macro="" textlink="">
      <xdr:nvSpPr>
        <xdr:cNvPr id="78" name="Oval 77"/>
        <xdr:cNvSpPr/>
      </xdr:nvSpPr>
      <xdr:spPr>
        <a:xfrm>
          <a:off x="3564466" y="193971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95249</xdr:colOff>
      <xdr:row>112</xdr:row>
      <xdr:rowOff>21167</xdr:rowOff>
    </xdr:from>
    <xdr:to>
      <xdr:col>10</xdr:col>
      <xdr:colOff>182337</xdr:colOff>
      <xdr:row>112</xdr:row>
      <xdr:rowOff>126246</xdr:rowOff>
    </xdr:to>
    <xdr:sp macro="" textlink="">
      <xdr:nvSpPr>
        <xdr:cNvPr id="79" name="Oval 78"/>
        <xdr:cNvSpPr/>
      </xdr:nvSpPr>
      <xdr:spPr>
        <a:xfrm>
          <a:off x="3781424" y="199474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113</xdr:row>
      <xdr:rowOff>42334</xdr:rowOff>
    </xdr:from>
    <xdr:to>
      <xdr:col>10</xdr:col>
      <xdr:colOff>182338</xdr:colOff>
      <xdr:row>113</xdr:row>
      <xdr:rowOff>147413</xdr:rowOff>
    </xdr:to>
    <xdr:sp macro="" textlink="">
      <xdr:nvSpPr>
        <xdr:cNvPr id="80" name="Oval 79"/>
        <xdr:cNvSpPr/>
      </xdr:nvSpPr>
      <xdr:spPr>
        <a:xfrm>
          <a:off x="3781425" y="201591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114</xdr:row>
      <xdr:rowOff>21166</xdr:rowOff>
    </xdr:from>
    <xdr:to>
      <xdr:col>9</xdr:col>
      <xdr:colOff>192922</xdr:colOff>
      <xdr:row>114</xdr:row>
      <xdr:rowOff>126245</xdr:rowOff>
    </xdr:to>
    <xdr:sp macro="" textlink="">
      <xdr:nvSpPr>
        <xdr:cNvPr id="81" name="Oval 80"/>
        <xdr:cNvSpPr/>
      </xdr:nvSpPr>
      <xdr:spPr>
        <a:xfrm>
          <a:off x="3553884" y="203284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25</xdr:col>
      <xdr:colOff>19048</xdr:colOff>
      <xdr:row>42</xdr:row>
      <xdr:rowOff>0</xdr:rowOff>
    </xdr:from>
    <xdr:to>
      <xdr:col>31</xdr:col>
      <xdr:colOff>62863</xdr:colOff>
      <xdr:row>42</xdr:row>
      <xdr:rowOff>0</xdr:rowOff>
    </xdr:to>
    <xdr:cxnSp macro="">
      <xdr:nvCxnSpPr>
        <xdr:cNvPr id="82" name="Straight Connector 81"/>
        <xdr:cNvCxnSpPr/>
      </xdr:nvCxnSpPr>
      <xdr:spPr>
        <a:xfrm>
          <a:off x="7277098" y="6686550"/>
          <a:ext cx="1472565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116417</xdr:colOff>
      <xdr:row>99</xdr:row>
      <xdr:rowOff>32202</xdr:rowOff>
    </xdr:from>
    <xdr:to>
      <xdr:col>11</xdr:col>
      <xdr:colOff>203505</xdr:colOff>
      <xdr:row>99</xdr:row>
      <xdr:rowOff>137281</xdr:rowOff>
    </xdr:to>
    <xdr:sp macro="" textlink="">
      <xdr:nvSpPr>
        <xdr:cNvPr id="83" name="Oval 82"/>
        <xdr:cNvSpPr/>
      </xdr:nvSpPr>
      <xdr:spPr>
        <a:xfrm>
          <a:off x="4040717" y="1748200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107040</xdr:colOff>
      <xdr:row>100</xdr:row>
      <xdr:rowOff>25850</xdr:rowOff>
    </xdr:from>
    <xdr:to>
      <xdr:col>10</xdr:col>
      <xdr:colOff>179014</xdr:colOff>
      <xdr:row>100</xdr:row>
      <xdr:rowOff>130929</xdr:rowOff>
    </xdr:to>
    <xdr:sp macro="" textlink="">
      <xdr:nvSpPr>
        <xdr:cNvPr id="84" name="Oval 83"/>
        <xdr:cNvSpPr/>
      </xdr:nvSpPr>
      <xdr:spPr>
        <a:xfrm>
          <a:off x="3793215" y="1766615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102</xdr:row>
      <xdr:rowOff>16364</xdr:rowOff>
    </xdr:from>
    <xdr:to>
      <xdr:col>10</xdr:col>
      <xdr:colOff>192922</xdr:colOff>
      <xdr:row>102</xdr:row>
      <xdr:rowOff>131951</xdr:rowOff>
    </xdr:to>
    <xdr:sp macro="" textlink="">
      <xdr:nvSpPr>
        <xdr:cNvPr id="85" name="Oval 84"/>
        <xdr:cNvSpPr/>
      </xdr:nvSpPr>
      <xdr:spPr>
        <a:xfrm>
          <a:off x="3792009" y="1803766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101</xdr:row>
      <xdr:rowOff>16363</xdr:rowOff>
    </xdr:from>
    <xdr:to>
      <xdr:col>10</xdr:col>
      <xdr:colOff>192922</xdr:colOff>
      <xdr:row>101</xdr:row>
      <xdr:rowOff>131950</xdr:rowOff>
    </xdr:to>
    <xdr:sp macro="" textlink="">
      <xdr:nvSpPr>
        <xdr:cNvPr id="86" name="Oval 85"/>
        <xdr:cNvSpPr/>
      </xdr:nvSpPr>
      <xdr:spPr>
        <a:xfrm>
          <a:off x="3792009" y="1784716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105833</xdr:colOff>
      <xdr:row>98</xdr:row>
      <xdr:rowOff>42784</xdr:rowOff>
    </xdr:from>
    <xdr:to>
      <xdr:col>11</xdr:col>
      <xdr:colOff>192921</xdr:colOff>
      <xdr:row>98</xdr:row>
      <xdr:rowOff>147863</xdr:rowOff>
    </xdr:to>
    <xdr:sp macro="" textlink="">
      <xdr:nvSpPr>
        <xdr:cNvPr id="87" name="Oval 86"/>
        <xdr:cNvSpPr/>
      </xdr:nvSpPr>
      <xdr:spPr>
        <a:xfrm>
          <a:off x="4030133" y="1730208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99</xdr:row>
      <xdr:rowOff>32200</xdr:rowOff>
    </xdr:from>
    <xdr:to>
      <xdr:col>10</xdr:col>
      <xdr:colOff>182338</xdr:colOff>
      <xdr:row>99</xdr:row>
      <xdr:rowOff>137279</xdr:rowOff>
    </xdr:to>
    <xdr:sp macro="" textlink="">
      <xdr:nvSpPr>
        <xdr:cNvPr id="88" name="Oval 87"/>
        <xdr:cNvSpPr/>
      </xdr:nvSpPr>
      <xdr:spPr>
        <a:xfrm>
          <a:off x="3781425" y="174820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116416</xdr:colOff>
      <xdr:row>100</xdr:row>
      <xdr:rowOff>26947</xdr:rowOff>
    </xdr:from>
    <xdr:to>
      <xdr:col>11</xdr:col>
      <xdr:colOff>203504</xdr:colOff>
      <xdr:row>100</xdr:row>
      <xdr:rowOff>142534</xdr:rowOff>
    </xdr:to>
    <xdr:sp macro="" textlink="">
      <xdr:nvSpPr>
        <xdr:cNvPr id="89" name="Oval 88"/>
        <xdr:cNvSpPr/>
      </xdr:nvSpPr>
      <xdr:spPr>
        <a:xfrm>
          <a:off x="4040716" y="176672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98</xdr:row>
      <xdr:rowOff>42783</xdr:rowOff>
    </xdr:from>
    <xdr:to>
      <xdr:col>10</xdr:col>
      <xdr:colOff>182338</xdr:colOff>
      <xdr:row>98</xdr:row>
      <xdr:rowOff>147862</xdr:rowOff>
    </xdr:to>
    <xdr:sp macro="" textlink="">
      <xdr:nvSpPr>
        <xdr:cNvPr id="90" name="Oval 89"/>
        <xdr:cNvSpPr/>
      </xdr:nvSpPr>
      <xdr:spPr>
        <a:xfrm>
          <a:off x="3781425" y="1730208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116417</xdr:colOff>
      <xdr:row>109</xdr:row>
      <xdr:rowOff>21617</xdr:rowOff>
    </xdr:from>
    <xdr:to>
      <xdr:col>11</xdr:col>
      <xdr:colOff>203505</xdr:colOff>
      <xdr:row>109</xdr:row>
      <xdr:rowOff>126696</xdr:rowOff>
    </xdr:to>
    <xdr:sp macro="" textlink="">
      <xdr:nvSpPr>
        <xdr:cNvPr id="91" name="Oval 90"/>
        <xdr:cNvSpPr/>
      </xdr:nvSpPr>
      <xdr:spPr>
        <a:xfrm>
          <a:off x="4040717" y="193764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109</xdr:row>
      <xdr:rowOff>32201</xdr:rowOff>
    </xdr:from>
    <xdr:to>
      <xdr:col>10</xdr:col>
      <xdr:colOff>182339</xdr:colOff>
      <xdr:row>109</xdr:row>
      <xdr:rowOff>137280</xdr:rowOff>
    </xdr:to>
    <xdr:sp macro="" textlink="">
      <xdr:nvSpPr>
        <xdr:cNvPr id="92" name="Oval 91"/>
        <xdr:cNvSpPr/>
      </xdr:nvSpPr>
      <xdr:spPr>
        <a:xfrm>
          <a:off x="3781426" y="1938700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103</xdr:row>
      <xdr:rowOff>26948</xdr:rowOff>
    </xdr:from>
    <xdr:to>
      <xdr:col>10</xdr:col>
      <xdr:colOff>192922</xdr:colOff>
      <xdr:row>103</xdr:row>
      <xdr:rowOff>142535</xdr:rowOff>
    </xdr:to>
    <xdr:sp macro="" textlink="">
      <xdr:nvSpPr>
        <xdr:cNvPr id="93" name="Oval 92"/>
        <xdr:cNvSpPr/>
      </xdr:nvSpPr>
      <xdr:spPr>
        <a:xfrm>
          <a:off x="3792009" y="1823874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108</xdr:row>
      <xdr:rowOff>21617</xdr:rowOff>
    </xdr:from>
    <xdr:to>
      <xdr:col>10</xdr:col>
      <xdr:colOff>182339</xdr:colOff>
      <xdr:row>108</xdr:row>
      <xdr:rowOff>126696</xdr:rowOff>
    </xdr:to>
    <xdr:sp macro="" textlink="">
      <xdr:nvSpPr>
        <xdr:cNvPr id="94" name="Oval 93"/>
        <xdr:cNvSpPr/>
      </xdr:nvSpPr>
      <xdr:spPr>
        <a:xfrm>
          <a:off x="3781426" y="191859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95251</xdr:colOff>
      <xdr:row>104</xdr:row>
      <xdr:rowOff>26947</xdr:rowOff>
    </xdr:from>
    <xdr:to>
      <xdr:col>11</xdr:col>
      <xdr:colOff>182339</xdr:colOff>
      <xdr:row>104</xdr:row>
      <xdr:rowOff>142534</xdr:rowOff>
    </xdr:to>
    <xdr:sp macro="" textlink="">
      <xdr:nvSpPr>
        <xdr:cNvPr id="95" name="Oval 94"/>
        <xdr:cNvSpPr/>
      </xdr:nvSpPr>
      <xdr:spPr>
        <a:xfrm>
          <a:off x="4019551" y="184292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107</xdr:row>
      <xdr:rowOff>21617</xdr:rowOff>
    </xdr:from>
    <xdr:to>
      <xdr:col>10</xdr:col>
      <xdr:colOff>182338</xdr:colOff>
      <xdr:row>107</xdr:row>
      <xdr:rowOff>126696</xdr:rowOff>
    </xdr:to>
    <xdr:sp macro="" textlink="">
      <xdr:nvSpPr>
        <xdr:cNvPr id="96" name="Oval 95"/>
        <xdr:cNvSpPr/>
      </xdr:nvSpPr>
      <xdr:spPr>
        <a:xfrm>
          <a:off x="3781425" y="189954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105835</xdr:colOff>
      <xdr:row>112</xdr:row>
      <xdr:rowOff>31750</xdr:rowOff>
    </xdr:from>
    <xdr:to>
      <xdr:col>10</xdr:col>
      <xdr:colOff>192923</xdr:colOff>
      <xdr:row>112</xdr:row>
      <xdr:rowOff>136829</xdr:rowOff>
    </xdr:to>
    <xdr:sp macro="" textlink="">
      <xdr:nvSpPr>
        <xdr:cNvPr id="97" name="Oval 96"/>
        <xdr:cNvSpPr/>
      </xdr:nvSpPr>
      <xdr:spPr>
        <a:xfrm>
          <a:off x="3792010" y="199580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84666</xdr:colOff>
      <xdr:row>98</xdr:row>
      <xdr:rowOff>42332</xdr:rowOff>
    </xdr:from>
    <xdr:to>
      <xdr:col>17</xdr:col>
      <xdr:colOff>171754</xdr:colOff>
      <xdr:row>98</xdr:row>
      <xdr:rowOff>147411</xdr:rowOff>
    </xdr:to>
    <xdr:sp macro="" textlink="">
      <xdr:nvSpPr>
        <xdr:cNvPr id="98" name="Oval 97"/>
        <xdr:cNvSpPr/>
      </xdr:nvSpPr>
      <xdr:spPr>
        <a:xfrm>
          <a:off x="5437716" y="1730163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95250</xdr:colOff>
      <xdr:row>109</xdr:row>
      <xdr:rowOff>21167</xdr:rowOff>
    </xdr:from>
    <xdr:to>
      <xdr:col>17</xdr:col>
      <xdr:colOff>182338</xdr:colOff>
      <xdr:row>109</xdr:row>
      <xdr:rowOff>126246</xdr:rowOff>
    </xdr:to>
    <xdr:sp macro="" textlink="">
      <xdr:nvSpPr>
        <xdr:cNvPr id="99" name="Oval 98"/>
        <xdr:cNvSpPr/>
      </xdr:nvSpPr>
      <xdr:spPr>
        <a:xfrm>
          <a:off x="5448300" y="193759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117</xdr:row>
      <xdr:rowOff>31750</xdr:rowOff>
    </xdr:from>
    <xdr:to>
      <xdr:col>10</xdr:col>
      <xdr:colOff>182338</xdr:colOff>
      <xdr:row>117</xdr:row>
      <xdr:rowOff>136829</xdr:rowOff>
    </xdr:to>
    <xdr:sp macro="" textlink="">
      <xdr:nvSpPr>
        <xdr:cNvPr id="100" name="Oval 99"/>
        <xdr:cNvSpPr/>
      </xdr:nvSpPr>
      <xdr:spPr>
        <a:xfrm>
          <a:off x="3781425" y="209105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116</xdr:row>
      <xdr:rowOff>21167</xdr:rowOff>
    </xdr:from>
    <xdr:to>
      <xdr:col>10</xdr:col>
      <xdr:colOff>182339</xdr:colOff>
      <xdr:row>116</xdr:row>
      <xdr:rowOff>126246</xdr:rowOff>
    </xdr:to>
    <xdr:sp macro="" textlink="">
      <xdr:nvSpPr>
        <xdr:cNvPr id="101" name="Oval 100"/>
        <xdr:cNvSpPr/>
      </xdr:nvSpPr>
      <xdr:spPr>
        <a:xfrm>
          <a:off x="3781426" y="207094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115</xdr:row>
      <xdr:rowOff>21166</xdr:rowOff>
    </xdr:from>
    <xdr:to>
      <xdr:col>10</xdr:col>
      <xdr:colOff>182338</xdr:colOff>
      <xdr:row>115</xdr:row>
      <xdr:rowOff>126245</xdr:rowOff>
    </xdr:to>
    <xdr:sp macro="" textlink="">
      <xdr:nvSpPr>
        <xdr:cNvPr id="102" name="Oval 101"/>
        <xdr:cNvSpPr/>
      </xdr:nvSpPr>
      <xdr:spPr>
        <a:xfrm>
          <a:off x="3781425" y="205189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116416</xdr:colOff>
      <xdr:row>113</xdr:row>
      <xdr:rowOff>42334</xdr:rowOff>
    </xdr:from>
    <xdr:to>
      <xdr:col>10</xdr:col>
      <xdr:colOff>203504</xdr:colOff>
      <xdr:row>113</xdr:row>
      <xdr:rowOff>147413</xdr:rowOff>
    </xdr:to>
    <xdr:sp macro="" textlink="">
      <xdr:nvSpPr>
        <xdr:cNvPr id="103" name="Oval 102"/>
        <xdr:cNvSpPr/>
      </xdr:nvSpPr>
      <xdr:spPr>
        <a:xfrm>
          <a:off x="3802591" y="201591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95249</xdr:colOff>
      <xdr:row>116</xdr:row>
      <xdr:rowOff>21167</xdr:rowOff>
    </xdr:from>
    <xdr:to>
      <xdr:col>11</xdr:col>
      <xdr:colOff>182337</xdr:colOff>
      <xdr:row>116</xdr:row>
      <xdr:rowOff>126246</xdr:rowOff>
    </xdr:to>
    <xdr:sp macro="" textlink="">
      <xdr:nvSpPr>
        <xdr:cNvPr id="104" name="Oval 103"/>
        <xdr:cNvSpPr/>
      </xdr:nvSpPr>
      <xdr:spPr>
        <a:xfrm>
          <a:off x="4019549" y="207094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95250</xdr:colOff>
      <xdr:row>117</xdr:row>
      <xdr:rowOff>42334</xdr:rowOff>
    </xdr:from>
    <xdr:to>
      <xdr:col>11</xdr:col>
      <xdr:colOff>182338</xdr:colOff>
      <xdr:row>117</xdr:row>
      <xdr:rowOff>147413</xdr:rowOff>
    </xdr:to>
    <xdr:sp macro="" textlink="">
      <xdr:nvSpPr>
        <xdr:cNvPr id="105" name="Oval 104"/>
        <xdr:cNvSpPr/>
      </xdr:nvSpPr>
      <xdr:spPr>
        <a:xfrm>
          <a:off x="4019550" y="209211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118</xdr:row>
      <xdr:rowOff>21166</xdr:rowOff>
    </xdr:from>
    <xdr:to>
      <xdr:col>10</xdr:col>
      <xdr:colOff>192922</xdr:colOff>
      <xdr:row>118</xdr:row>
      <xdr:rowOff>126245</xdr:rowOff>
    </xdr:to>
    <xdr:sp macro="" textlink="">
      <xdr:nvSpPr>
        <xdr:cNvPr id="106" name="Oval 105"/>
        <xdr:cNvSpPr/>
      </xdr:nvSpPr>
      <xdr:spPr>
        <a:xfrm>
          <a:off x="3792009" y="210904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116417</xdr:colOff>
      <xdr:row>100</xdr:row>
      <xdr:rowOff>32202</xdr:rowOff>
    </xdr:from>
    <xdr:to>
      <xdr:col>11</xdr:col>
      <xdr:colOff>203505</xdr:colOff>
      <xdr:row>100</xdr:row>
      <xdr:rowOff>137281</xdr:rowOff>
    </xdr:to>
    <xdr:sp macro="" textlink="">
      <xdr:nvSpPr>
        <xdr:cNvPr id="107" name="Oval 106"/>
        <xdr:cNvSpPr/>
      </xdr:nvSpPr>
      <xdr:spPr>
        <a:xfrm>
          <a:off x="4040717" y="1767250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107040</xdr:colOff>
      <xdr:row>101</xdr:row>
      <xdr:rowOff>25850</xdr:rowOff>
    </xdr:from>
    <xdr:to>
      <xdr:col>10</xdr:col>
      <xdr:colOff>179014</xdr:colOff>
      <xdr:row>101</xdr:row>
      <xdr:rowOff>130929</xdr:rowOff>
    </xdr:to>
    <xdr:sp macro="" textlink="">
      <xdr:nvSpPr>
        <xdr:cNvPr id="108" name="Oval 107"/>
        <xdr:cNvSpPr/>
      </xdr:nvSpPr>
      <xdr:spPr>
        <a:xfrm>
          <a:off x="3793215" y="1785665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103</xdr:row>
      <xdr:rowOff>16364</xdr:rowOff>
    </xdr:from>
    <xdr:to>
      <xdr:col>10</xdr:col>
      <xdr:colOff>192922</xdr:colOff>
      <xdr:row>103</xdr:row>
      <xdr:rowOff>131951</xdr:rowOff>
    </xdr:to>
    <xdr:sp macro="" textlink="">
      <xdr:nvSpPr>
        <xdr:cNvPr id="109" name="Oval 108"/>
        <xdr:cNvSpPr/>
      </xdr:nvSpPr>
      <xdr:spPr>
        <a:xfrm>
          <a:off x="3792009" y="1822816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102</xdr:row>
      <xdr:rowOff>16363</xdr:rowOff>
    </xdr:from>
    <xdr:to>
      <xdr:col>10</xdr:col>
      <xdr:colOff>192922</xdr:colOff>
      <xdr:row>102</xdr:row>
      <xdr:rowOff>131950</xdr:rowOff>
    </xdr:to>
    <xdr:sp macro="" textlink="">
      <xdr:nvSpPr>
        <xdr:cNvPr id="110" name="Oval 109"/>
        <xdr:cNvSpPr/>
      </xdr:nvSpPr>
      <xdr:spPr>
        <a:xfrm>
          <a:off x="3792009" y="1803766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105833</xdr:colOff>
      <xdr:row>99</xdr:row>
      <xdr:rowOff>42784</xdr:rowOff>
    </xdr:from>
    <xdr:to>
      <xdr:col>11</xdr:col>
      <xdr:colOff>192921</xdr:colOff>
      <xdr:row>99</xdr:row>
      <xdr:rowOff>147863</xdr:rowOff>
    </xdr:to>
    <xdr:sp macro="" textlink="">
      <xdr:nvSpPr>
        <xdr:cNvPr id="111" name="Oval 110"/>
        <xdr:cNvSpPr/>
      </xdr:nvSpPr>
      <xdr:spPr>
        <a:xfrm>
          <a:off x="4030133" y="1749258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100</xdr:row>
      <xdr:rowOff>32200</xdr:rowOff>
    </xdr:from>
    <xdr:to>
      <xdr:col>10</xdr:col>
      <xdr:colOff>182338</xdr:colOff>
      <xdr:row>100</xdr:row>
      <xdr:rowOff>137279</xdr:rowOff>
    </xdr:to>
    <xdr:sp macro="" textlink="">
      <xdr:nvSpPr>
        <xdr:cNvPr id="112" name="Oval 111"/>
        <xdr:cNvSpPr/>
      </xdr:nvSpPr>
      <xdr:spPr>
        <a:xfrm>
          <a:off x="3781425" y="176725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116416</xdr:colOff>
      <xdr:row>101</xdr:row>
      <xdr:rowOff>26947</xdr:rowOff>
    </xdr:from>
    <xdr:to>
      <xdr:col>11</xdr:col>
      <xdr:colOff>203504</xdr:colOff>
      <xdr:row>101</xdr:row>
      <xdr:rowOff>142534</xdr:rowOff>
    </xdr:to>
    <xdr:sp macro="" textlink="">
      <xdr:nvSpPr>
        <xdr:cNvPr id="113" name="Oval 112"/>
        <xdr:cNvSpPr/>
      </xdr:nvSpPr>
      <xdr:spPr>
        <a:xfrm>
          <a:off x="4040716" y="178577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99</xdr:row>
      <xdr:rowOff>42783</xdr:rowOff>
    </xdr:from>
    <xdr:to>
      <xdr:col>10</xdr:col>
      <xdr:colOff>182338</xdr:colOff>
      <xdr:row>99</xdr:row>
      <xdr:rowOff>147862</xdr:rowOff>
    </xdr:to>
    <xdr:sp macro="" textlink="">
      <xdr:nvSpPr>
        <xdr:cNvPr id="114" name="Oval 113"/>
        <xdr:cNvSpPr/>
      </xdr:nvSpPr>
      <xdr:spPr>
        <a:xfrm>
          <a:off x="3781425" y="1749258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116417</xdr:colOff>
      <xdr:row>110</xdr:row>
      <xdr:rowOff>21617</xdr:rowOff>
    </xdr:from>
    <xdr:to>
      <xdr:col>11</xdr:col>
      <xdr:colOff>203505</xdr:colOff>
      <xdr:row>110</xdr:row>
      <xdr:rowOff>126696</xdr:rowOff>
    </xdr:to>
    <xdr:sp macro="" textlink="">
      <xdr:nvSpPr>
        <xdr:cNvPr id="115" name="Oval 114"/>
        <xdr:cNvSpPr/>
      </xdr:nvSpPr>
      <xdr:spPr>
        <a:xfrm>
          <a:off x="4040717" y="195669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110</xdr:row>
      <xdr:rowOff>32201</xdr:rowOff>
    </xdr:from>
    <xdr:to>
      <xdr:col>10</xdr:col>
      <xdr:colOff>182339</xdr:colOff>
      <xdr:row>110</xdr:row>
      <xdr:rowOff>137280</xdr:rowOff>
    </xdr:to>
    <xdr:sp macro="" textlink="">
      <xdr:nvSpPr>
        <xdr:cNvPr id="116" name="Oval 115"/>
        <xdr:cNvSpPr/>
      </xdr:nvSpPr>
      <xdr:spPr>
        <a:xfrm>
          <a:off x="3781426" y="1957750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104</xdr:row>
      <xdr:rowOff>26948</xdr:rowOff>
    </xdr:from>
    <xdr:to>
      <xdr:col>10</xdr:col>
      <xdr:colOff>192922</xdr:colOff>
      <xdr:row>104</xdr:row>
      <xdr:rowOff>142535</xdr:rowOff>
    </xdr:to>
    <xdr:sp macro="" textlink="">
      <xdr:nvSpPr>
        <xdr:cNvPr id="117" name="Oval 116"/>
        <xdr:cNvSpPr/>
      </xdr:nvSpPr>
      <xdr:spPr>
        <a:xfrm>
          <a:off x="3792009" y="1842924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109</xdr:row>
      <xdr:rowOff>21617</xdr:rowOff>
    </xdr:from>
    <xdr:to>
      <xdr:col>10</xdr:col>
      <xdr:colOff>182339</xdr:colOff>
      <xdr:row>109</xdr:row>
      <xdr:rowOff>126696</xdr:rowOff>
    </xdr:to>
    <xdr:sp macro="" textlink="">
      <xdr:nvSpPr>
        <xdr:cNvPr id="118" name="Oval 117"/>
        <xdr:cNvSpPr/>
      </xdr:nvSpPr>
      <xdr:spPr>
        <a:xfrm>
          <a:off x="3781426" y="193764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95251</xdr:colOff>
      <xdr:row>105</xdr:row>
      <xdr:rowOff>26947</xdr:rowOff>
    </xdr:from>
    <xdr:to>
      <xdr:col>11</xdr:col>
      <xdr:colOff>182339</xdr:colOff>
      <xdr:row>105</xdr:row>
      <xdr:rowOff>142534</xdr:rowOff>
    </xdr:to>
    <xdr:sp macro="" textlink="">
      <xdr:nvSpPr>
        <xdr:cNvPr id="119" name="Oval 118"/>
        <xdr:cNvSpPr/>
      </xdr:nvSpPr>
      <xdr:spPr>
        <a:xfrm>
          <a:off x="4019551" y="186197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108</xdr:row>
      <xdr:rowOff>21617</xdr:rowOff>
    </xdr:from>
    <xdr:to>
      <xdr:col>10</xdr:col>
      <xdr:colOff>182338</xdr:colOff>
      <xdr:row>108</xdr:row>
      <xdr:rowOff>126696</xdr:rowOff>
    </xdr:to>
    <xdr:sp macro="" textlink="">
      <xdr:nvSpPr>
        <xdr:cNvPr id="120" name="Oval 119"/>
        <xdr:cNvSpPr/>
      </xdr:nvSpPr>
      <xdr:spPr>
        <a:xfrm>
          <a:off x="3781425" y="191859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105835</xdr:colOff>
      <xdr:row>113</xdr:row>
      <xdr:rowOff>31750</xdr:rowOff>
    </xdr:from>
    <xdr:to>
      <xdr:col>10</xdr:col>
      <xdr:colOff>192923</xdr:colOff>
      <xdr:row>113</xdr:row>
      <xdr:rowOff>136829</xdr:rowOff>
    </xdr:to>
    <xdr:sp macro="" textlink="">
      <xdr:nvSpPr>
        <xdr:cNvPr id="121" name="Oval 120"/>
        <xdr:cNvSpPr/>
      </xdr:nvSpPr>
      <xdr:spPr>
        <a:xfrm>
          <a:off x="3792010" y="201485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84666</xdr:colOff>
      <xdr:row>99</xdr:row>
      <xdr:rowOff>42332</xdr:rowOff>
    </xdr:from>
    <xdr:to>
      <xdr:col>17</xdr:col>
      <xdr:colOff>171754</xdr:colOff>
      <xdr:row>99</xdr:row>
      <xdr:rowOff>147411</xdr:rowOff>
    </xdr:to>
    <xdr:sp macro="" textlink="">
      <xdr:nvSpPr>
        <xdr:cNvPr id="122" name="Oval 121"/>
        <xdr:cNvSpPr/>
      </xdr:nvSpPr>
      <xdr:spPr>
        <a:xfrm>
          <a:off x="5437716" y="1749213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95250</xdr:colOff>
      <xdr:row>110</xdr:row>
      <xdr:rowOff>21167</xdr:rowOff>
    </xdr:from>
    <xdr:to>
      <xdr:col>17</xdr:col>
      <xdr:colOff>182338</xdr:colOff>
      <xdr:row>110</xdr:row>
      <xdr:rowOff>126246</xdr:rowOff>
    </xdr:to>
    <xdr:sp macro="" textlink="">
      <xdr:nvSpPr>
        <xdr:cNvPr id="123" name="Oval 122"/>
        <xdr:cNvSpPr/>
      </xdr:nvSpPr>
      <xdr:spPr>
        <a:xfrm>
          <a:off x="5448300" y="195664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118</xdr:row>
      <xdr:rowOff>31750</xdr:rowOff>
    </xdr:from>
    <xdr:to>
      <xdr:col>10</xdr:col>
      <xdr:colOff>182338</xdr:colOff>
      <xdr:row>118</xdr:row>
      <xdr:rowOff>136829</xdr:rowOff>
    </xdr:to>
    <xdr:sp macro="" textlink="">
      <xdr:nvSpPr>
        <xdr:cNvPr id="124" name="Oval 123"/>
        <xdr:cNvSpPr/>
      </xdr:nvSpPr>
      <xdr:spPr>
        <a:xfrm>
          <a:off x="3781425" y="211010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117</xdr:row>
      <xdr:rowOff>21167</xdr:rowOff>
    </xdr:from>
    <xdr:to>
      <xdr:col>10</xdr:col>
      <xdr:colOff>182339</xdr:colOff>
      <xdr:row>117</xdr:row>
      <xdr:rowOff>126246</xdr:rowOff>
    </xdr:to>
    <xdr:sp macro="" textlink="">
      <xdr:nvSpPr>
        <xdr:cNvPr id="125" name="Oval 124"/>
        <xdr:cNvSpPr/>
      </xdr:nvSpPr>
      <xdr:spPr>
        <a:xfrm>
          <a:off x="3781426" y="208999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116</xdr:row>
      <xdr:rowOff>21166</xdr:rowOff>
    </xdr:from>
    <xdr:to>
      <xdr:col>10</xdr:col>
      <xdr:colOff>182338</xdr:colOff>
      <xdr:row>116</xdr:row>
      <xdr:rowOff>126245</xdr:rowOff>
    </xdr:to>
    <xdr:sp macro="" textlink="">
      <xdr:nvSpPr>
        <xdr:cNvPr id="126" name="Oval 125"/>
        <xdr:cNvSpPr/>
      </xdr:nvSpPr>
      <xdr:spPr>
        <a:xfrm>
          <a:off x="3781425" y="207094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116416</xdr:colOff>
      <xdr:row>114</xdr:row>
      <xdr:rowOff>42334</xdr:rowOff>
    </xdr:from>
    <xdr:to>
      <xdr:col>10</xdr:col>
      <xdr:colOff>203504</xdr:colOff>
      <xdr:row>114</xdr:row>
      <xdr:rowOff>147413</xdr:rowOff>
    </xdr:to>
    <xdr:sp macro="" textlink="">
      <xdr:nvSpPr>
        <xdr:cNvPr id="127" name="Oval 126"/>
        <xdr:cNvSpPr/>
      </xdr:nvSpPr>
      <xdr:spPr>
        <a:xfrm>
          <a:off x="3802591" y="203496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95249</xdr:colOff>
      <xdr:row>117</xdr:row>
      <xdr:rowOff>21167</xdr:rowOff>
    </xdr:from>
    <xdr:to>
      <xdr:col>11</xdr:col>
      <xdr:colOff>182337</xdr:colOff>
      <xdr:row>117</xdr:row>
      <xdr:rowOff>126246</xdr:rowOff>
    </xdr:to>
    <xdr:sp macro="" textlink="">
      <xdr:nvSpPr>
        <xdr:cNvPr id="128" name="Oval 127"/>
        <xdr:cNvSpPr/>
      </xdr:nvSpPr>
      <xdr:spPr>
        <a:xfrm>
          <a:off x="4019549" y="208999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95250</xdr:colOff>
      <xdr:row>118</xdr:row>
      <xdr:rowOff>42334</xdr:rowOff>
    </xdr:from>
    <xdr:to>
      <xdr:col>11</xdr:col>
      <xdr:colOff>182338</xdr:colOff>
      <xdr:row>118</xdr:row>
      <xdr:rowOff>147413</xdr:rowOff>
    </xdr:to>
    <xdr:sp macro="" textlink="">
      <xdr:nvSpPr>
        <xdr:cNvPr id="129" name="Oval 128"/>
        <xdr:cNvSpPr/>
      </xdr:nvSpPr>
      <xdr:spPr>
        <a:xfrm>
          <a:off x="4019550" y="211116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119</xdr:row>
      <xdr:rowOff>21166</xdr:rowOff>
    </xdr:from>
    <xdr:to>
      <xdr:col>10</xdr:col>
      <xdr:colOff>192922</xdr:colOff>
      <xdr:row>119</xdr:row>
      <xdr:rowOff>126245</xdr:rowOff>
    </xdr:to>
    <xdr:sp macro="" textlink="">
      <xdr:nvSpPr>
        <xdr:cNvPr id="130" name="Oval 129"/>
        <xdr:cNvSpPr/>
      </xdr:nvSpPr>
      <xdr:spPr>
        <a:xfrm>
          <a:off x="3792009" y="212809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116417</xdr:colOff>
      <xdr:row>102</xdr:row>
      <xdr:rowOff>32202</xdr:rowOff>
    </xdr:from>
    <xdr:to>
      <xdr:col>11</xdr:col>
      <xdr:colOff>203505</xdr:colOff>
      <xdr:row>102</xdr:row>
      <xdr:rowOff>137281</xdr:rowOff>
    </xdr:to>
    <xdr:sp macro="" textlink="">
      <xdr:nvSpPr>
        <xdr:cNvPr id="131" name="Oval 130"/>
        <xdr:cNvSpPr/>
      </xdr:nvSpPr>
      <xdr:spPr>
        <a:xfrm>
          <a:off x="4040717" y="1805350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107040</xdr:colOff>
      <xdr:row>103</xdr:row>
      <xdr:rowOff>25850</xdr:rowOff>
    </xdr:from>
    <xdr:to>
      <xdr:col>10</xdr:col>
      <xdr:colOff>179014</xdr:colOff>
      <xdr:row>103</xdr:row>
      <xdr:rowOff>130929</xdr:rowOff>
    </xdr:to>
    <xdr:sp macro="" textlink="">
      <xdr:nvSpPr>
        <xdr:cNvPr id="132" name="Oval 131"/>
        <xdr:cNvSpPr/>
      </xdr:nvSpPr>
      <xdr:spPr>
        <a:xfrm>
          <a:off x="3793215" y="1823765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105</xdr:row>
      <xdr:rowOff>16364</xdr:rowOff>
    </xdr:from>
    <xdr:to>
      <xdr:col>10</xdr:col>
      <xdr:colOff>192922</xdr:colOff>
      <xdr:row>105</xdr:row>
      <xdr:rowOff>131951</xdr:rowOff>
    </xdr:to>
    <xdr:sp macro="" textlink="">
      <xdr:nvSpPr>
        <xdr:cNvPr id="133" name="Oval 132"/>
        <xdr:cNvSpPr/>
      </xdr:nvSpPr>
      <xdr:spPr>
        <a:xfrm>
          <a:off x="3792009" y="1860916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104</xdr:row>
      <xdr:rowOff>16363</xdr:rowOff>
    </xdr:from>
    <xdr:to>
      <xdr:col>10</xdr:col>
      <xdr:colOff>192922</xdr:colOff>
      <xdr:row>104</xdr:row>
      <xdr:rowOff>131950</xdr:rowOff>
    </xdr:to>
    <xdr:sp macro="" textlink="">
      <xdr:nvSpPr>
        <xdr:cNvPr id="134" name="Oval 133"/>
        <xdr:cNvSpPr/>
      </xdr:nvSpPr>
      <xdr:spPr>
        <a:xfrm>
          <a:off x="3792009" y="1841866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105833</xdr:colOff>
      <xdr:row>101</xdr:row>
      <xdr:rowOff>42784</xdr:rowOff>
    </xdr:from>
    <xdr:to>
      <xdr:col>11</xdr:col>
      <xdr:colOff>192921</xdr:colOff>
      <xdr:row>101</xdr:row>
      <xdr:rowOff>147863</xdr:rowOff>
    </xdr:to>
    <xdr:sp macro="" textlink="">
      <xdr:nvSpPr>
        <xdr:cNvPr id="135" name="Oval 134"/>
        <xdr:cNvSpPr/>
      </xdr:nvSpPr>
      <xdr:spPr>
        <a:xfrm>
          <a:off x="4030133" y="1787358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102</xdr:row>
      <xdr:rowOff>32200</xdr:rowOff>
    </xdr:from>
    <xdr:to>
      <xdr:col>10</xdr:col>
      <xdr:colOff>182338</xdr:colOff>
      <xdr:row>102</xdr:row>
      <xdr:rowOff>137279</xdr:rowOff>
    </xdr:to>
    <xdr:sp macro="" textlink="">
      <xdr:nvSpPr>
        <xdr:cNvPr id="136" name="Oval 135"/>
        <xdr:cNvSpPr/>
      </xdr:nvSpPr>
      <xdr:spPr>
        <a:xfrm>
          <a:off x="3781425" y="180535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116416</xdr:colOff>
      <xdr:row>103</xdr:row>
      <xdr:rowOff>26947</xdr:rowOff>
    </xdr:from>
    <xdr:to>
      <xdr:col>11</xdr:col>
      <xdr:colOff>203504</xdr:colOff>
      <xdr:row>103</xdr:row>
      <xdr:rowOff>142534</xdr:rowOff>
    </xdr:to>
    <xdr:sp macro="" textlink="">
      <xdr:nvSpPr>
        <xdr:cNvPr id="137" name="Oval 136"/>
        <xdr:cNvSpPr/>
      </xdr:nvSpPr>
      <xdr:spPr>
        <a:xfrm>
          <a:off x="4040716" y="182387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101</xdr:row>
      <xdr:rowOff>42783</xdr:rowOff>
    </xdr:from>
    <xdr:to>
      <xdr:col>10</xdr:col>
      <xdr:colOff>182338</xdr:colOff>
      <xdr:row>101</xdr:row>
      <xdr:rowOff>147862</xdr:rowOff>
    </xdr:to>
    <xdr:sp macro="" textlink="">
      <xdr:nvSpPr>
        <xdr:cNvPr id="138" name="Oval 137"/>
        <xdr:cNvSpPr/>
      </xdr:nvSpPr>
      <xdr:spPr>
        <a:xfrm>
          <a:off x="3781425" y="1787358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116417</xdr:colOff>
      <xdr:row>112</xdr:row>
      <xdr:rowOff>21617</xdr:rowOff>
    </xdr:from>
    <xdr:to>
      <xdr:col>11</xdr:col>
      <xdr:colOff>203505</xdr:colOff>
      <xdr:row>112</xdr:row>
      <xdr:rowOff>126696</xdr:rowOff>
    </xdr:to>
    <xdr:sp macro="" textlink="">
      <xdr:nvSpPr>
        <xdr:cNvPr id="139" name="Oval 138"/>
        <xdr:cNvSpPr/>
      </xdr:nvSpPr>
      <xdr:spPr>
        <a:xfrm>
          <a:off x="4040717" y="199479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112</xdr:row>
      <xdr:rowOff>32201</xdr:rowOff>
    </xdr:from>
    <xdr:to>
      <xdr:col>10</xdr:col>
      <xdr:colOff>182339</xdr:colOff>
      <xdr:row>112</xdr:row>
      <xdr:rowOff>137280</xdr:rowOff>
    </xdr:to>
    <xdr:sp macro="" textlink="">
      <xdr:nvSpPr>
        <xdr:cNvPr id="140" name="Oval 139"/>
        <xdr:cNvSpPr/>
      </xdr:nvSpPr>
      <xdr:spPr>
        <a:xfrm>
          <a:off x="3781426" y="1995850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106</xdr:row>
      <xdr:rowOff>26948</xdr:rowOff>
    </xdr:from>
    <xdr:to>
      <xdr:col>10</xdr:col>
      <xdr:colOff>192922</xdr:colOff>
      <xdr:row>106</xdr:row>
      <xdr:rowOff>142535</xdr:rowOff>
    </xdr:to>
    <xdr:sp macro="" textlink="">
      <xdr:nvSpPr>
        <xdr:cNvPr id="141" name="Oval 140"/>
        <xdr:cNvSpPr/>
      </xdr:nvSpPr>
      <xdr:spPr>
        <a:xfrm>
          <a:off x="3792009" y="1881024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111</xdr:row>
      <xdr:rowOff>21617</xdr:rowOff>
    </xdr:from>
    <xdr:to>
      <xdr:col>10</xdr:col>
      <xdr:colOff>182339</xdr:colOff>
      <xdr:row>111</xdr:row>
      <xdr:rowOff>126696</xdr:rowOff>
    </xdr:to>
    <xdr:sp macro="" textlink="">
      <xdr:nvSpPr>
        <xdr:cNvPr id="142" name="Oval 141"/>
        <xdr:cNvSpPr/>
      </xdr:nvSpPr>
      <xdr:spPr>
        <a:xfrm>
          <a:off x="3781426" y="197574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95251</xdr:colOff>
      <xdr:row>107</xdr:row>
      <xdr:rowOff>26947</xdr:rowOff>
    </xdr:from>
    <xdr:to>
      <xdr:col>11</xdr:col>
      <xdr:colOff>182339</xdr:colOff>
      <xdr:row>107</xdr:row>
      <xdr:rowOff>142534</xdr:rowOff>
    </xdr:to>
    <xdr:sp macro="" textlink="">
      <xdr:nvSpPr>
        <xdr:cNvPr id="143" name="Oval 142"/>
        <xdr:cNvSpPr/>
      </xdr:nvSpPr>
      <xdr:spPr>
        <a:xfrm>
          <a:off x="4019551" y="190007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110</xdr:row>
      <xdr:rowOff>21617</xdr:rowOff>
    </xdr:from>
    <xdr:to>
      <xdr:col>10</xdr:col>
      <xdr:colOff>182338</xdr:colOff>
      <xdr:row>110</xdr:row>
      <xdr:rowOff>126696</xdr:rowOff>
    </xdr:to>
    <xdr:sp macro="" textlink="">
      <xdr:nvSpPr>
        <xdr:cNvPr id="144" name="Oval 143"/>
        <xdr:cNvSpPr/>
      </xdr:nvSpPr>
      <xdr:spPr>
        <a:xfrm>
          <a:off x="3781425" y="195669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105835</xdr:colOff>
      <xdr:row>115</xdr:row>
      <xdr:rowOff>31750</xdr:rowOff>
    </xdr:from>
    <xdr:to>
      <xdr:col>10</xdr:col>
      <xdr:colOff>192923</xdr:colOff>
      <xdr:row>115</xdr:row>
      <xdr:rowOff>136829</xdr:rowOff>
    </xdr:to>
    <xdr:sp macro="" textlink="">
      <xdr:nvSpPr>
        <xdr:cNvPr id="145" name="Oval 144"/>
        <xdr:cNvSpPr/>
      </xdr:nvSpPr>
      <xdr:spPr>
        <a:xfrm>
          <a:off x="3792010" y="205295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84666</xdr:colOff>
      <xdr:row>101</xdr:row>
      <xdr:rowOff>42332</xdr:rowOff>
    </xdr:from>
    <xdr:to>
      <xdr:col>17</xdr:col>
      <xdr:colOff>171754</xdr:colOff>
      <xdr:row>101</xdr:row>
      <xdr:rowOff>147411</xdr:rowOff>
    </xdr:to>
    <xdr:sp macro="" textlink="">
      <xdr:nvSpPr>
        <xdr:cNvPr id="146" name="Oval 145"/>
        <xdr:cNvSpPr/>
      </xdr:nvSpPr>
      <xdr:spPr>
        <a:xfrm>
          <a:off x="5437716" y="1787313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95250</xdr:colOff>
      <xdr:row>112</xdr:row>
      <xdr:rowOff>21167</xdr:rowOff>
    </xdr:from>
    <xdr:to>
      <xdr:col>17</xdr:col>
      <xdr:colOff>182338</xdr:colOff>
      <xdr:row>112</xdr:row>
      <xdr:rowOff>126246</xdr:rowOff>
    </xdr:to>
    <xdr:sp macro="" textlink="">
      <xdr:nvSpPr>
        <xdr:cNvPr id="147" name="Oval 146"/>
        <xdr:cNvSpPr/>
      </xdr:nvSpPr>
      <xdr:spPr>
        <a:xfrm>
          <a:off x="5448300" y="199474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120</xdr:row>
      <xdr:rowOff>31750</xdr:rowOff>
    </xdr:from>
    <xdr:to>
      <xdr:col>10</xdr:col>
      <xdr:colOff>182338</xdr:colOff>
      <xdr:row>120</xdr:row>
      <xdr:rowOff>136829</xdr:rowOff>
    </xdr:to>
    <xdr:sp macro="" textlink="">
      <xdr:nvSpPr>
        <xdr:cNvPr id="148" name="Oval 147"/>
        <xdr:cNvSpPr/>
      </xdr:nvSpPr>
      <xdr:spPr>
        <a:xfrm>
          <a:off x="3781425" y="214820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119</xdr:row>
      <xdr:rowOff>21167</xdr:rowOff>
    </xdr:from>
    <xdr:to>
      <xdr:col>10</xdr:col>
      <xdr:colOff>182339</xdr:colOff>
      <xdr:row>119</xdr:row>
      <xdr:rowOff>126246</xdr:rowOff>
    </xdr:to>
    <xdr:sp macro="" textlink="">
      <xdr:nvSpPr>
        <xdr:cNvPr id="149" name="Oval 148"/>
        <xdr:cNvSpPr/>
      </xdr:nvSpPr>
      <xdr:spPr>
        <a:xfrm>
          <a:off x="3781426" y="212809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118</xdr:row>
      <xdr:rowOff>21166</xdr:rowOff>
    </xdr:from>
    <xdr:to>
      <xdr:col>10</xdr:col>
      <xdr:colOff>182338</xdr:colOff>
      <xdr:row>118</xdr:row>
      <xdr:rowOff>126245</xdr:rowOff>
    </xdr:to>
    <xdr:sp macro="" textlink="">
      <xdr:nvSpPr>
        <xdr:cNvPr id="150" name="Oval 149"/>
        <xdr:cNvSpPr/>
      </xdr:nvSpPr>
      <xdr:spPr>
        <a:xfrm>
          <a:off x="3781425" y="210904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116416</xdr:colOff>
      <xdr:row>116</xdr:row>
      <xdr:rowOff>42334</xdr:rowOff>
    </xdr:from>
    <xdr:to>
      <xdr:col>10</xdr:col>
      <xdr:colOff>203504</xdr:colOff>
      <xdr:row>116</xdr:row>
      <xdr:rowOff>147413</xdr:rowOff>
    </xdr:to>
    <xdr:sp macro="" textlink="">
      <xdr:nvSpPr>
        <xdr:cNvPr id="151" name="Oval 150"/>
        <xdr:cNvSpPr/>
      </xdr:nvSpPr>
      <xdr:spPr>
        <a:xfrm>
          <a:off x="3802591" y="207306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95249</xdr:colOff>
      <xdr:row>119</xdr:row>
      <xdr:rowOff>21167</xdr:rowOff>
    </xdr:from>
    <xdr:to>
      <xdr:col>11</xdr:col>
      <xdr:colOff>182337</xdr:colOff>
      <xdr:row>119</xdr:row>
      <xdr:rowOff>126246</xdr:rowOff>
    </xdr:to>
    <xdr:sp macro="" textlink="">
      <xdr:nvSpPr>
        <xdr:cNvPr id="152" name="Oval 151"/>
        <xdr:cNvSpPr/>
      </xdr:nvSpPr>
      <xdr:spPr>
        <a:xfrm>
          <a:off x="4019549" y="212809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95250</xdr:colOff>
      <xdr:row>120</xdr:row>
      <xdr:rowOff>42334</xdr:rowOff>
    </xdr:from>
    <xdr:to>
      <xdr:col>11</xdr:col>
      <xdr:colOff>182338</xdr:colOff>
      <xdr:row>120</xdr:row>
      <xdr:rowOff>147413</xdr:rowOff>
    </xdr:to>
    <xdr:sp macro="" textlink="">
      <xdr:nvSpPr>
        <xdr:cNvPr id="153" name="Oval 152"/>
        <xdr:cNvSpPr/>
      </xdr:nvSpPr>
      <xdr:spPr>
        <a:xfrm>
          <a:off x="4019550" y="214926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121</xdr:row>
      <xdr:rowOff>21166</xdr:rowOff>
    </xdr:from>
    <xdr:to>
      <xdr:col>10</xdr:col>
      <xdr:colOff>192922</xdr:colOff>
      <xdr:row>121</xdr:row>
      <xdr:rowOff>126245</xdr:rowOff>
    </xdr:to>
    <xdr:sp macro="" textlink="">
      <xdr:nvSpPr>
        <xdr:cNvPr id="154" name="Oval 153"/>
        <xdr:cNvSpPr/>
      </xdr:nvSpPr>
      <xdr:spPr>
        <a:xfrm>
          <a:off x="3792009" y="216619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116417</xdr:colOff>
      <xdr:row>100</xdr:row>
      <xdr:rowOff>32202</xdr:rowOff>
    </xdr:from>
    <xdr:to>
      <xdr:col>10</xdr:col>
      <xdr:colOff>203505</xdr:colOff>
      <xdr:row>100</xdr:row>
      <xdr:rowOff>137281</xdr:rowOff>
    </xdr:to>
    <xdr:sp macro="" textlink="">
      <xdr:nvSpPr>
        <xdr:cNvPr id="155" name="Oval 154"/>
        <xdr:cNvSpPr/>
      </xdr:nvSpPr>
      <xdr:spPr>
        <a:xfrm>
          <a:off x="3802592" y="1767250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107040</xdr:colOff>
      <xdr:row>101</xdr:row>
      <xdr:rowOff>25850</xdr:rowOff>
    </xdr:from>
    <xdr:to>
      <xdr:col>9</xdr:col>
      <xdr:colOff>179014</xdr:colOff>
      <xdr:row>101</xdr:row>
      <xdr:rowOff>130929</xdr:rowOff>
    </xdr:to>
    <xdr:sp macro="" textlink="">
      <xdr:nvSpPr>
        <xdr:cNvPr id="156" name="Oval 155"/>
        <xdr:cNvSpPr/>
      </xdr:nvSpPr>
      <xdr:spPr>
        <a:xfrm>
          <a:off x="3555090" y="1785665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103</xdr:row>
      <xdr:rowOff>16364</xdr:rowOff>
    </xdr:from>
    <xdr:to>
      <xdr:col>9</xdr:col>
      <xdr:colOff>192922</xdr:colOff>
      <xdr:row>103</xdr:row>
      <xdr:rowOff>131951</xdr:rowOff>
    </xdr:to>
    <xdr:sp macro="" textlink="">
      <xdr:nvSpPr>
        <xdr:cNvPr id="157" name="Oval 156"/>
        <xdr:cNvSpPr/>
      </xdr:nvSpPr>
      <xdr:spPr>
        <a:xfrm>
          <a:off x="3553884" y="1822816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102</xdr:row>
      <xdr:rowOff>16363</xdr:rowOff>
    </xdr:from>
    <xdr:to>
      <xdr:col>9</xdr:col>
      <xdr:colOff>192922</xdr:colOff>
      <xdr:row>102</xdr:row>
      <xdr:rowOff>131950</xdr:rowOff>
    </xdr:to>
    <xdr:sp macro="" textlink="">
      <xdr:nvSpPr>
        <xdr:cNvPr id="158" name="Oval 157"/>
        <xdr:cNvSpPr/>
      </xdr:nvSpPr>
      <xdr:spPr>
        <a:xfrm>
          <a:off x="3553884" y="1803766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105833</xdr:colOff>
      <xdr:row>99</xdr:row>
      <xdr:rowOff>42784</xdr:rowOff>
    </xdr:from>
    <xdr:to>
      <xdr:col>10</xdr:col>
      <xdr:colOff>192921</xdr:colOff>
      <xdr:row>99</xdr:row>
      <xdr:rowOff>147863</xdr:rowOff>
    </xdr:to>
    <xdr:sp macro="" textlink="">
      <xdr:nvSpPr>
        <xdr:cNvPr id="159" name="Oval 158"/>
        <xdr:cNvSpPr/>
      </xdr:nvSpPr>
      <xdr:spPr>
        <a:xfrm>
          <a:off x="3792008" y="1749258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100</xdr:row>
      <xdr:rowOff>32200</xdr:rowOff>
    </xdr:from>
    <xdr:to>
      <xdr:col>9</xdr:col>
      <xdr:colOff>182338</xdr:colOff>
      <xdr:row>100</xdr:row>
      <xdr:rowOff>137279</xdr:rowOff>
    </xdr:to>
    <xdr:sp macro="" textlink="">
      <xdr:nvSpPr>
        <xdr:cNvPr id="160" name="Oval 159"/>
        <xdr:cNvSpPr/>
      </xdr:nvSpPr>
      <xdr:spPr>
        <a:xfrm>
          <a:off x="3543300" y="176725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116416</xdr:colOff>
      <xdr:row>101</xdr:row>
      <xdr:rowOff>26947</xdr:rowOff>
    </xdr:from>
    <xdr:to>
      <xdr:col>10</xdr:col>
      <xdr:colOff>203504</xdr:colOff>
      <xdr:row>101</xdr:row>
      <xdr:rowOff>142534</xdr:rowOff>
    </xdr:to>
    <xdr:sp macro="" textlink="">
      <xdr:nvSpPr>
        <xdr:cNvPr id="161" name="Oval 160"/>
        <xdr:cNvSpPr/>
      </xdr:nvSpPr>
      <xdr:spPr>
        <a:xfrm>
          <a:off x="3802591" y="178577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99</xdr:row>
      <xdr:rowOff>42783</xdr:rowOff>
    </xdr:from>
    <xdr:to>
      <xdr:col>9</xdr:col>
      <xdr:colOff>182338</xdr:colOff>
      <xdr:row>99</xdr:row>
      <xdr:rowOff>147862</xdr:rowOff>
    </xdr:to>
    <xdr:sp macro="" textlink="">
      <xdr:nvSpPr>
        <xdr:cNvPr id="162" name="Oval 161"/>
        <xdr:cNvSpPr/>
      </xdr:nvSpPr>
      <xdr:spPr>
        <a:xfrm>
          <a:off x="3543300" y="1749258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116417</xdr:colOff>
      <xdr:row>110</xdr:row>
      <xdr:rowOff>21617</xdr:rowOff>
    </xdr:from>
    <xdr:to>
      <xdr:col>10</xdr:col>
      <xdr:colOff>203505</xdr:colOff>
      <xdr:row>110</xdr:row>
      <xdr:rowOff>126696</xdr:rowOff>
    </xdr:to>
    <xdr:sp macro="" textlink="">
      <xdr:nvSpPr>
        <xdr:cNvPr id="163" name="Oval 162"/>
        <xdr:cNvSpPr/>
      </xdr:nvSpPr>
      <xdr:spPr>
        <a:xfrm>
          <a:off x="3802592" y="195669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95251</xdr:colOff>
      <xdr:row>110</xdr:row>
      <xdr:rowOff>32201</xdr:rowOff>
    </xdr:from>
    <xdr:to>
      <xdr:col>9</xdr:col>
      <xdr:colOff>182339</xdr:colOff>
      <xdr:row>110</xdr:row>
      <xdr:rowOff>137280</xdr:rowOff>
    </xdr:to>
    <xdr:sp macro="" textlink="">
      <xdr:nvSpPr>
        <xdr:cNvPr id="164" name="Oval 163"/>
        <xdr:cNvSpPr/>
      </xdr:nvSpPr>
      <xdr:spPr>
        <a:xfrm>
          <a:off x="3543301" y="1957750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104</xdr:row>
      <xdr:rowOff>26948</xdr:rowOff>
    </xdr:from>
    <xdr:to>
      <xdr:col>9</xdr:col>
      <xdr:colOff>192922</xdr:colOff>
      <xdr:row>104</xdr:row>
      <xdr:rowOff>142535</xdr:rowOff>
    </xdr:to>
    <xdr:sp macro="" textlink="">
      <xdr:nvSpPr>
        <xdr:cNvPr id="165" name="Oval 164"/>
        <xdr:cNvSpPr/>
      </xdr:nvSpPr>
      <xdr:spPr>
        <a:xfrm>
          <a:off x="3553884" y="1842924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95251</xdr:colOff>
      <xdr:row>109</xdr:row>
      <xdr:rowOff>21617</xdr:rowOff>
    </xdr:from>
    <xdr:to>
      <xdr:col>9</xdr:col>
      <xdr:colOff>182339</xdr:colOff>
      <xdr:row>109</xdr:row>
      <xdr:rowOff>126696</xdr:rowOff>
    </xdr:to>
    <xdr:sp macro="" textlink="">
      <xdr:nvSpPr>
        <xdr:cNvPr id="166" name="Oval 165"/>
        <xdr:cNvSpPr/>
      </xdr:nvSpPr>
      <xdr:spPr>
        <a:xfrm>
          <a:off x="3543301" y="193764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105</xdr:row>
      <xdr:rowOff>26947</xdr:rowOff>
    </xdr:from>
    <xdr:to>
      <xdr:col>10</xdr:col>
      <xdr:colOff>182339</xdr:colOff>
      <xdr:row>105</xdr:row>
      <xdr:rowOff>142534</xdr:rowOff>
    </xdr:to>
    <xdr:sp macro="" textlink="">
      <xdr:nvSpPr>
        <xdr:cNvPr id="167" name="Oval 166"/>
        <xdr:cNvSpPr/>
      </xdr:nvSpPr>
      <xdr:spPr>
        <a:xfrm>
          <a:off x="3781426" y="186197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108</xdr:row>
      <xdr:rowOff>21617</xdr:rowOff>
    </xdr:from>
    <xdr:to>
      <xdr:col>9</xdr:col>
      <xdr:colOff>182338</xdr:colOff>
      <xdr:row>108</xdr:row>
      <xdr:rowOff>126696</xdr:rowOff>
    </xdr:to>
    <xdr:sp macro="" textlink="">
      <xdr:nvSpPr>
        <xdr:cNvPr id="168" name="Oval 167"/>
        <xdr:cNvSpPr/>
      </xdr:nvSpPr>
      <xdr:spPr>
        <a:xfrm>
          <a:off x="3543300" y="191859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105835</xdr:colOff>
      <xdr:row>113</xdr:row>
      <xdr:rowOff>31750</xdr:rowOff>
    </xdr:from>
    <xdr:to>
      <xdr:col>9</xdr:col>
      <xdr:colOff>192923</xdr:colOff>
      <xdr:row>113</xdr:row>
      <xdr:rowOff>136829</xdr:rowOff>
    </xdr:to>
    <xdr:sp macro="" textlink="">
      <xdr:nvSpPr>
        <xdr:cNvPr id="169" name="Oval 168"/>
        <xdr:cNvSpPr/>
      </xdr:nvSpPr>
      <xdr:spPr>
        <a:xfrm>
          <a:off x="3553885" y="201485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16</xdr:col>
      <xdr:colOff>84666</xdr:colOff>
      <xdr:row>99</xdr:row>
      <xdr:rowOff>42332</xdr:rowOff>
    </xdr:from>
    <xdr:to>
      <xdr:col>16</xdr:col>
      <xdr:colOff>171754</xdr:colOff>
      <xdr:row>99</xdr:row>
      <xdr:rowOff>147411</xdr:rowOff>
    </xdr:to>
    <xdr:sp macro="" textlink="">
      <xdr:nvSpPr>
        <xdr:cNvPr id="170" name="Oval 169"/>
        <xdr:cNvSpPr/>
      </xdr:nvSpPr>
      <xdr:spPr>
        <a:xfrm>
          <a:off x="5199591" y="1749213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16</xdr:col>
      <xdr:colOff>95250</xdr:colOff>
      <xdr:row>110</xdr:row>
      <xdr:rowOff>21167</xdr:rowOff>
    </xdr:from>
    <xdr:to>
      <xdr:col>16</xdr:col>
      <xdr:colOff>182338</xdr:colOff>
      <xdr:row>110</xdr:row>
      <xdr:rowOff>126246</xdr:rowOff>
    </xdr:to>
    <xdr:sp macro="" textlink="">
      <xdr:nvSpPr>
        <xdr:cNvPr id="171" name="Oval 170"/>
        <xdr:cNvSpPr/>
      </xdr:nvSpPr>
      <xdr:spPr>
        <a:xfrm>
          <a:off x="5210175" y="195664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118</xdr:row>
      <xdr:rowOff>31750</xdr:rowOff>
    </xdr:from>
    <xdr:to>
      <xdr:col>9</xdr:col>
      <xdr:colOff>182338</xdr:colOff>
      <xdr:row>118</xdr:row>
      <xdr:rowOff>136829</xdr:rowOff>
    </xdr:to>
    <xdr:sp macro="" textlink="">
      <xdr:nvSpPr>
        <xdr:cNvPr id="172" name="Oval 171"/>
        <xdr:cNvSpPr/>
      </xdr:nvSpPr>
      <xdr:spPr>
        <a:xfrm>
          <a:off x="3543300" y="211010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95251</xdr:colOff>
      <xdr:row>117</xdr:row>
      <xdr:rowOff>21167</xdr:rowOff>
    </xdr:from>
    <xdr:to>
      <xdr:col>9</xdr:col>
      <xdr:colOff>182339</xdr:colOff>
      <xdr:row>117</xdr:row>
      <xdr:rowOff>126246</xdr:rowOff>
    </xdr:to>
    <xdr:sp macro="" textlink="">
      <xdr:nvSpPr>
        <xdr:cNvPr id="173" name="Oval 172"/>
        <xdr:cNvSpPr/>
      </xdr:nvSpPr>
      <xdr:spPr>
        <a:xfrm>
          <a:off x="3543301" y="208999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116</xdr:row>
      <xdr:rowOff>21166</xdr:rowOff>
    </xdr:from>
    <xdr:to>
      <xdr:col>9</xdr:col>
      <xdr:colOff>182338</xdr:colOff>
      <xdr:row>116</xdr:row>
      <xdr:rowOff>126245</xdr:rowOff>
    </xdr:to>
    <xdr:sp macro="" textlink="">
      <xdr:nvSpPr>
        <xdr:cNvPr id="174" name="Oval 173"/>
        <xdr:cNvSpPr/>
      </xdr:nvSpPr>
      <xdr:spPr>
        <a:xfrm>
          <a:off x="3543300" y="207094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116416</xdr:colOff>
      <xdr:row>114</xdr:row>
      <xdr:rowOff>42334</xdr:rowOff>
    </xdr:from>
    <xdr:to>
      <xdr:col>9</xdr:col>
      <xdr:colOff>203504</xdr:colOff>
      <xdr:row>114</xdr:row>
      <xdr:rowOff>147413</xdr:rowOff>
    </xdr:to>
    <xdr:sp macro="" textlink="">
      <xdr:nvSpPr>
        <xdr:cNvPr id="175" name="Oval 174"/>
        <xdr:cNvSpPr/>
      </xdr:nvSpPr>
      <xdr:spPr>
        <a:xfrm>
          <a:off x="3564466" y="203496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95249</xdr:colOff>
      <xdr:row>117</xdr:row>
      <xdr:rowOff>21167</xdr:rowOff>
    </xdr:from>
    <xdr:to>
      <xdr:col>10</xdr:col>
      <xdr:colOff>182337</xdr:colOff>
      <xdr:row>117</xdr:row>
      <xdr:rowOff>126246</xdr:rowOff>
    </xdr:to>
    <xdr:sp macro="" textlink="">
      <xdr:nvSpPr>
        <xdr:cNvPr id="176" name="Oval 175"/>
        <xdr:cNvSpPr/>
      </xdr:nvSpPr>
      <xdr:spPr>
        <a:xfrm>
          <a:off x="3781424" y="208999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118</xdr:row>
      <xdr:rowOff>42334</xdr:rowOff>
    </xdr:from>
    <xdr:to>
      <xdr:col>10</xdr:col>
      <xdr:colOff>182338</xdr:colOff>
      <xdr:row>118</xdr:row>
      <xdr:rowOff>147413</xdr:rowOff>
    </xdr:to>
    <xdr:sp macro="" textlink="">
      <xdr:nvSpPr>
        <xdr:cNvPr id="177" name="Oval 176"/>
        <xdr:cNvSpPr/>
      </xdr:nvSpPr>
      <xdr:spPr>
        <a:xfrm>
          <a:off x="3781425" y="211116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119</xdr:row>
      <xdr:rowOff>21166</xdr:rowOff>
    </xdr:from>
    <xdr:to>
      <xdr:col>9</xdr:col>
      <xdr:colOff>192922</xdr:colOff>
      <xdr:row>119</xdr:row>
      <xdr:rowOff>126245</xdr:rowOff>
    </xdr:to>
    <xdr:sp macro="" textlink="">
      <xdr:nvSpPr>
        <xdr:cNvPr id="178" name="Oval 177"/>
        <xdr:cNvSpPr/>
      </xdr:nvSpPr>
      <xdr:spPr>
        <a:xfrm>
          <a:off x="3553884" y="212809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25</xdr:col>
      <xdr:colOff>19048</xdr:colOff>
      <xdr:row>42</xdr:row>
      <xdr:rowOff>0</xdr:rowOff>
    </xdr:from>
    <xdr:to>
      <xdr:col>30</xdr:col>
      <xdr:colOff>0</xdr:colOff>
      <xdr:row>42</xdr:row>
      <xdr:rowOff>0</xdr:rowOff>
    </xdr:to>
    <xdr:cxnSp macro="">
      <xdr:nvCxnSpPr>
        <xdr:cNvPr id="179" name="Straight Connector 178"/>
        <xdr:cNvCxnSpPr/>
      </xdr:nvCxnSpPr>
      <xdr:spPr>
        <a:xfrm>
          <a:off x="7277098" y="6686550"/>
          <a:ext cx="1171577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26</xdr:col>
      <xdr:colOff>28573</xdr:colOff>
      <xdr:row>44</xdr:row>
      <xdr:rowOff>0</xdr:rowOff>
    </xdr:from>
    <xdr:to>
      <xdr:col>29</xdr:col>
      <xdr:colOff>228598</xdr:colOff>
      <xdr:row>44</xdr:row>
      <xdr:rowOff>0</xdr:rowOff>
    </xdr:to>
    <xdr:cxnSp macro="">
      <xdr:nvCxnSpPr>
        <xdr:cNvPr id="180" name="Straight Connector 179"/>
        <xdr:cNvCxnSpPr/>
      </xdr:nvCxnSpPr>
      <xdr:spPr>
        <a:xfrm>
          <a:off x="7524748" y="6972300"/>
          <a:ext cx="91440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 editAs="oneCell">
    <xdr:from>
      <xdr:col>5</xdr:col>
      <xdr:colOff>57152</xdr:colOff>
      <xdr:row>0</xdr:row>
      <xdr:rowOff>57150</xdr:rowOff>
    </xdr:from>
    <xdr:to>
      <xdr:col>6</xdr:col>
      <xdr:colOff>133351</xdr:colOff>
      <xdr:row>2</xdr:row>
      <xdr:rowOff>85726</xdr:rowOff>
    </xdr:to>
    <xdr:pic>
      <xdr:nvPicPr>
        <xdr:cNvPr id="181" name="Picture 180"/>
        <xdr:cNvPicPr/>
      </xdr:nvPicPr>
      <xdr:blipFill>
        <a:blip xmlns:r="http://schemas.openxmlformats.org/officeDocument/2006/relationships" r:embed="rId1">
          <a:duotone>
            <a:schemeClr val="bg2">
              <a:shade val="45000"/>
              <a:satMod val="135000"/>
            </a:schemeClr>
            <a:prstClr val="white"/>
          </a:duotone>
        </a:blip>
        <a:srcRect/>
        <a:stretch>
          <a:fillRect/>
        </a:stretch>
      </xdr:blipFill>
      <xdr:spPr bwMode="auto">
        <a:xfrm>
          <a:off x="2562227" y="57150"/>
          <a:ext cx="314324" cy="352426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4</xdr:col>
      <xdr:colOff>104775</xdr:colOff>
      <xdr:row>3</xdr:row>
      <xdr:rowOff>9525</xdr:rowOff>
    </xdr:from>
    <xdr:to>
      <xdr:col>29</xdr:col>
      <xdr:colOff>95250</xdr:colOff>
      <xdr:row>3</xdr:row>
      <xdr:rowOff>9525</xdr:rowOff>
    </xdr:to>
    <xdr:cxnSp macro="">
      <xdr:nvCxnSpPr>
        <xdr:cNvPr id="182" name="Straight Connector 181"/>
        <xdr:cNvCxnSpPr/>
      </xdr:nvCxnSpPr>
      <xdr:spPr>
        <a:xfrm>
          <a:off x="2371725" y="495300"/>
          <a:ext cx="5943600" cy="0"/>
        </a:xfrm>
        <a:prstGeom prst="line">
          <a:avLst/>
        </a:prstGeom>
        <a:ln w="22225"/>
      </xdr:spPr>
      <xdr:style>
        <a:lnRef idx="2">
          <a:schemeClr val="accent6"/>
        </a:lnRef>
        <a:fillRef idx="0">
          <a:schemeClr val="accent6"/>
        </a:fillRef>
        <a:effectRef idx="1">
          <a:schemeClr val="accent6"/>
        </a:effectRef>
        <a:fontRef idx="minor">
          <a:schemeClr val="tx1"/>
        </a:fontRef>
      </xdr:style>
    </xdr:cxn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647701</xdr:colOff>
      <xdr:row>0</xdr:row>
      <xdr:rowOff>28577</xdr:rowOff>
    </xdr:from>
    <xdr:to>
      <xdr:col>1</xdr:col>
      <xdr:colOff>990601</xdr:colOff>
      <xdr:row>2</xdr:row>
      <xdr:rowOff>38100</xdr:rowOff>
    </xdr:to>
    <xdr:pic>
      <xdr:nvPicPr>
        <xdr:cNvPr id="2" name="Picture 1"/>
        <xdr:cNvPicPr/>
      </xdr:nvPicPr>
      <xdr:blipFill>
        <a:blip xmlns:r="http://schemas.openxmlformats.org/officeDocument/2006/relationships" r:embed="rId1">
          <a:duotone>
            <a:schemeClr val="bg2">
              <a:shade val="45000"/>
              <a:satMod val="135000"/>
            </a:schemeClr>
            <a:prstClr val="white"/>
          </a:duotone>
        </a:blip>
        <a:srcRect/>
        <a:stretch>
          <a:fillRect/>
        </a:stretch>
      </xdr:blipFill>
      <xdr:spPr bwMode="auto">
        <a:xfrm>
          <a:off x="895351" y="28577"/>
          <a:ext cx="342900" cy="390523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1</xdr:col>
      <xdr:colOff>0</xdr:colOff>
      <xdr:row>3</xdr:row>
      <xdr:rowOff>0</xdr:rowOff>
    </xdr:from>
    <xdr:to>
      <xdr:col>8</xdr:col>
      <xdr:colOff>657225</xdr:colOff>
      <xdr:row>3</xdr:row>
      <xdr:rowOff>9525</xdr:rowOff>
    </xdr:to>
    <xdr:cxnSp macro="">
      <xdr:nvCxnSpPr>
        <xdr:cNvPr id="3" name="Straight Connector 2"/>
        <xdr:cNvCxnSpPr/>
      </xdr:nvCxnSpPr>
      <xdr:spPr>
        <a:xfrm>
          <a:off x="247650" y="485775"/>
          <a:ext cx="6153150" cy="9525"/>
        </a:xfrm>
        <a:prstGeom prst="line">
          <a:avLst/>
        </a:prstGeom>
        <a:noFill/>
        <a:ln w="22225" cap="flat" cmpd="sng" algn="ctr">
          <a:solidFill>
            <a:srgbClr val="F79646"/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xdr:spPr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116417</xdr:colOff>
      <xdr:row>100</xdr:row>
      <xdr:rowOff>32202</xdr:rowOff>
    </xdr:from>
    <xdr:to>
      <xdr:col>11</xdr:col>
      <xdr:colOff>203505</xdr:colOff>
      <xdr:row>100</xdr:row>
      <xdr:rowOff>137281</xdr:rowOff>
    </xdr:to>
    <xdr:sp macro="" textlink="">
      <xdr:nvSpPr>
        <xdr:cNvPr id="9" name="Oval 8"/>
        <xdr:cNvSpPr/>
      </xdr:nvSpPr>
      <xdr:spPr>
        <a:xfrm>
          <a:off x="4021667" y="1752010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107040</xdr:colOff>
      <xdr:row>101</xdr:row>
      <xdr:rowOff>25850</xdr:rowOff>
    </xdr:from>
    <xdr:to>
      <xdr:col>10</xdr:col>
      <xdr:colOff>179014</xdr:colOff>
      <xdr:row>101</xdr:row>
      <xdr:rowOff>130929</xdr:rowOff>
    </xdr:to>
    <xdr:sp macro="" textlink="">
      <xdr:nvSpPr>
        <xdr:cNvPr id="10" name="Oval 9"/>
        <xdr:cNvSpPr/>
      </xdr:nvSpPr>
      <xdr:spPr>
        <a:xfrm>
          <a:off x="3774165" y="1770425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103</xdr:row>
      <xdr:rowOff>16364</xdr:rowOff>
    </xdr:from>
    <xdr:to>
      <xdr:col>10</xdr:col>
      <xdr:colOff>192922</xdr:colOff>
      <xdr:row>103</xdr:row>
      <xdr:rowOff>131951</xdr:rowOff>
    </xdr:to>
    <xdr:sp macro="" textlink="">
      <xdr:nvSpPr>
        <xdr:cNvPr id="11" name="Oval 10"/>
        <xdr:cNvSpPr/>
      </xdr:nvSpPr>
      <xdr:spPr>
        <a:xfrm>
          <a:off x="3772959" y="1807576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102</xdr:row>
      <xdr:rowOff>16363</xdr:rowOff>
    </xdr:from>
    <xdr:to>
      <xdr:col>10</xdr:col>
      <xdr:colOff>192922</xdr:colOff>
      <xdr:row>102</xdr:row>
      <xdr:rowOff>131950</xdr:rowOff>
    </xdr:to>
    <xdr:sp macro="" textlink="">
      <xdr:nvSpPr>
        <xdr:cNvPr id="12" name="Oval 11"/>
        <xdr:cNvSpPr/>
      </xdr:nvSpPr>
      <xdr:spPr>
        <a:xfrm>
          <a:off x="3772959" y="1788526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105833</xdr:colOff>
      <xdr:row>99</xdr:row>
      <xdr:rowOff>42784</xdr:rowOff>
    </xdr:from>
    <xdr:to>
      <xdr:col>11</xdr:col>
      <xdr:colOff>192921</xdr:colOff>
      <xdr:row>99</xdr:row>
      <xdr:rowOff>147863</xdr:rowOff>
    </xdr:to>
    <xdr:sp macro="" textlink="">
      <xdr:nvSpPr>
        <xdr:cNvPr id="13" name="Oval 12"/>
        <xdr:cNvSpPr/>
      </xdr:nvSpPr>
      <xdr:spPr>
        <a:xfrm>
          <a:off x="4011083" y="1734018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100</xdr:row>
      <xdr:rowOff>32200</xdr:rowOff>
    </xdr:from>
    <xdr:to>
      <xdr:col>10</xdr:col>
      <xdr:colOff>182338</xdr:colOff>
      <xdr:row>100</xdr:row>
      <xdr:rowOff>137279</xdr:rowOff>
    </xdr:to>
    <xdr:sp macro="" textlink="">
      <xdr:nvSpPr>
        <xdr:cNvPr id="14" name="Oval 13"/>
        <xdr:cNvSpPr/>
      </xdr:nvSpPr>
      <xdr:spPr>
        <a:xfrm>
          <a:off x="3762375" y="175201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116416</xdr:colOff>
      <xdr:row>101</xdr:row>
      <xdr:rowOff>26947</xdr:rowOff>
    </xdr:from>
    <xdr:to>
      <xdr:col>11</xdr:col>
      <xdr:colOff>203504</xdr:colOff>
      <xdr:row>101</xdr:row>
      <xdr:rowOff>142534</xdr:rowOff>
    </xdr:to>
    <xdr:sp macro="" textlink="">
      <xdr:nvSpPr>
        <xdr:cNvPr id="15" name="Oval 14"/>
        <xdr:cNvSpPr/>
      </xdr:nvSpPr>
      <xdr:spPr>
        <a:xfrm>
          <a:off x="4021666" y="177053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99</xdr:row>
      <xdr:rowOff>42783</xdr:rowOff>
    </xdr:from>
    <xdr:to>
      <xdr:col>10</xdr:col>
      <xdr:colOff>182338</xdr:colOff>
      <xdr:row>99</xdr:row>
      <xdr:rowOff>147862</xdr:rowOff>
    </xdr:to>
    <xdr:sp macro="" textlink="">
      <xdr:nvSpPr>
        <xdr:cNvPr id="16" name="Oval 15"/>
        <xdr:cNvSpPr/>
      </xdr:nvSpPr>
      <xdr:spPr>
        <a:xfrm>
          <a:off x="3762375" y="1734018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116417</xdr:colOff>
      <xdr:row>110</xdr:row>
      <xdr:rowOff>21617</xdr:rowOff>
    </xdr:from>
    <xdr:to>
      <xdr:col>11</xdr:col>
      <xdr:colOff>203505</xdr:colOff>
      <xdr:row>110</xdr:row>
      <xdr:rowOff>126696</xdr:rowOff>
    </xdr:to>
    <xdr:sp macro="" textlink="">
      <xdr:nvSpPr>
        <xdr:cNvPr id="17" name="Oval 16"/>
        <xdr:cNvSpPr/>
      </xdr:nvSpPr>
      <xdr:spPr>
        <a:xfrm>
          <a:off x="4021667" y="194145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110</xdr:row>
      <xdr:rowOff>32201</xdr:rowOff>
    </xdr:from>
    <xdr:to>
      <xdr:col>10</xdr:col>
      <xdr:colOff>182339</xdr:colOff>
      <xdr:row>110</xdr:row>
      <xdr:rowOff>137280</xdr:rowOff>
    </xdr:to>
    <xdr:sp macro="" textlink="">
      <xdr:nvSpPr>
        <xdr:cNvPr id="18" name="Oval 17"/>
        <xdr:cNvSpPr/>
      </xdr:nvSpPr>
      <xdr:spPr>
        <a:xfrm>
          <a:off x="3762376" y="1942510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104</xdr:row>
      <xdr:rowOff>26948</xdr:rowOff>
    </xdr:from>
    <xdr:to>
      <xdr:col>10</xdr:col>
      <xdr:colOff>192922</xdr:colOff>
      <xdr:row>104</xdr:row>
      <xdr:rowOff>142535</xdr:rowOff>
    </xdr:to>
    <xdr:sp macro="" textlink="">
      <xdr:nvSpPr>
        <xdr:cNvPr id="19" name="Oval 18"/>
        <xdr:cNvSpPr/>
      </xdr:nvSpPr>
      <xdr:spPr>
        <a:xfrm>
          <a:off x="3772959" y="1827684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109</xdr:row>
      <xdr:rowOff>21617</xdr:rowOff>
    </xdr:from>
    <xdr:to>
      <xdr:col>10</xdr:col>
      <xdr:colOff>182339</xdr:colOff>
      <xdr:row>109</xdr:row>
      <xdr:rowOff>126696</xdr:rowOff>
    </xdr:to>
    <xdr:sp macro="" textlink="">
      <xdr:nvSpPr>
        <xdr:cNvPr id="20" name="Oval 19"/>
        <xdr:cNvSpPr/>
      </xdr:nvSpPr>
      <xdr:spPr>
        <a:xfrm>
          <a:off x="3762376" y="192240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95251</xdr:colOff>
      <xdr:row>105</xdr:row>
      <xdr:rowOff>26947</xdr:rowOff>
    </xdr:from>
    <xdr:to>
      <xdr:col>11</xdr:col>
      <xdr:colOff>182339</xdr:colOff>
      <xdr:row>105</xdr:row>
      <xdr:rowOff>142534</xdr:rowOff>
    </xdr:to>
    <xdr:sp macro="" textlink="">
      <xdr:nvSpPr>
        <xdr:cNvPr id="21" name="Oval 20"/>
        <xdr:cNvSpPr/>
      </xdr:nvSpPr>
      <xdr:spPr>
        <a:xfrm>
          <a:off x="4000501" y="184673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108</xdr:row>
      <xdr:rowOff>21617</xdr:rowOff>
    </xdr:from>
    <xdr:to>
      <xdr:col>10</xdr:col>
      <xdr:colOff>182338</xdr:colOff>
      <xdr:row>108</xdr:row>
      <xdr:rowOff>126696</xdr:rowOff>
    </xdr:to>
    <xdr:sp macro="" textlink="">
      <xdr:nvSpPr>
        <xdr:cNvPr id="22" name="Oval 21"/>
        <xdr:cNvSpPr/>
      </xdr:nvSpPr>
      <xdr:spPr>
        <a:xfrm>
          <a:off x="3762375" y="190335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105835</xdr:colOff>
      <xdr:row>113</xdr:row>
      <xdr:rowOff>31750</xdr:rowOff>
    </xdr:from>
    <xdr:to>
      <xdr:col>10</xdr:col>
      <xdr:colOff>192923</xdr:colOff>
      <xdr:row>113</xdr:row>
      <xdr:rowOff>136829</xdr:rowOff>
    </xdr:to>
    <xdr:sp macro="" textlink="">
      <xdr:nvSpPr>
        <xdr:cNvPr id="23" name="Oval 22"/>
        <xdr:cNvSpPr/>
      </xdr:nvSpPr>
      <xdr:spPr>
        <a:xfrm>
          <a:off x="3772960" y="199961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84666</xdr:colOff>
      <xdr:row>99</xdr:row>
      <xdr:rowOff>42332</xdr:rowOff>
    </xdr:from>
    <xdr:to>
      <xdr:col>17</xdr:col>
      <xdr:colOff>171754</xdr:colOff>
      <xdr:row>99</xdr:row>
      <xdr:rowOff>147411</xdr:rowOff>
    </xdr:to>
    <xdr:sp macro="" textlink="">
      <xdr:nvSpPr>
        <xdr:cNvPr id="24" name="Oval 23"/>
        <xdr:cNvSpPr/>
      </xdr:nvSpPr>
      <xdr:spPr>
        <a:xfrm>
          <a:off x="5418666" y="1733973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95250</xdr:colOff>
      <xdr:row>110</xdr:row>
      <xdr:rowOff>21167</xdr:rowOff>
    </xdr:from>
    <xdr:to>
      <xdr:col>17</xdr:col>
      <xdr:colOff>182338</xdr:colOff>
      <xdr:row>110</xdr:row>
      <xdr:rowOff>126246</xdr:rowOff>
    </xdr:to>
    <xdr:sp macro="" textlink="">
      <xdr:nvSpPr>
        <xdr:cNvPr id="25" name="Oval 24"/>
        <xdr:cNvSpPr/>
      </xdr:nvSpPr>
      <xdr:spPr>
        <a:xfrm>
          <a:off x="5429250" y="194140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118</xdr:row>
      <xdr:rowOff>31750</xdr:rowOff>
    </xdr:from>
    <xdr:to>
      <xdr:col>10</xdr:col>
      <xdr:colOff>182338</xdr:colOff>
      <xdr:row>118</xdr:row>
      <xdr:rowOff>136829</xdr:rowOff>
    </xdr:to>
    <xdr:sp macro="" textlink="">
      <xdr:nvSpPr>
        <xdr:cNvPr id="26" name="Oval 25"/>
        <xdr:cNvSpPr/>
      </xdr:nvSpPr>
      <xdr:spPr>
        <a:xfrm>
          <a:off x="3762375" y="209486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117</xdr:row>
      <xdr:rowOff>21167</xdr:rowOff>
    </xdr:from>
    <xdr:to>
      <xdr:col>10</xdr:col>
      <xdr:colOff>182339</xdr:colOff>
      <xdr:row>117</xdr:row>
      <xdr:rowOff>126246</xdr:rowOff>
    </xdr:to>
    <xdr:sp macro="" textlink="">
      <xdr:nvSpPr>
        <xdr:cNvPr id="27" name="Oval 26"/>
        <xdr:cNvSpPr/>
      </xdr:nvSpPr>
      <xdr:spPr>
        <a:xfrm>
          <a:off x="3762376" y="207475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116</xdr:row>
      <xdr:rowOff>21166</xdr:rowOff>
    </xdr:from>
    <xdr:to>
      <xdr:col>10</xdr:col>
      <xdr:colOff>182338</xdr:colOff>
      <xdr:row>116</xdr:row>
      <xdr:rowOff>126245</xdr:rowOff>
    </xdr:to>
    <xdr:sp macro="" textlink="">
      <xdr:nvSpPr>
        <xdr:cNvPr id="29" name="Oval 28"/>
        <xdr:cNvSpPr/>
      </xdr:nvSpPr>
      <xdr:spPr>
        <a:xfrm>
          <a:off x="3762375" y="205570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116416</xdr:colOff>
      <xdr:row>114</xdr:row>
      <xdr:rowOff>42334</xdr:rowOff>
    </xdr:from>
    <xdr:to>
      <xdr:col>10</xdr:col>
      <xdr:colOff>203504</xdr:colOff>
      <xdr:row>114</xdr:row>
      <xdr:rowOff>147413</xdr:rowOff>
    </xdr:to>
    <xdr:sp macro="" textlink="">
      <xdr:nvSpPr>
        <xdr:cNvPr id="30" name="Oval 29"/>
        <xdr:cNvSpPr/>
      </xdr:nvSpPr>
      <xdr:spPr>
        <a:xfrm>
          <a:off x="3783541" y="201972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95249</xdr:colOff>
      <xdr:row>117</xdr:row>
      <xdr:rowOff>21167</xdr:rowOff>
    </xdr:from>
    <xdr:to>
      <xdr:col>11</xdr:col>
      <xdr:colOff>182337</xdr:colOff>
      <xdr:row>117</xdr:row>
      <xdr:rowOff>126246</xdr:rowOff>
    </xdr:to>
    <xdr:sp macro="" textlink="">
      <xdr:nvSpPr>
        <xdr:cNvPr id="31" name="Oval 30"/>
        <xdr:cNvSpPr/>
      </xdr:nvSpPr>
      <xdr:spPr>
        <a:xfrm>
          <a:off x="4000499" y="207475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95250</xdr:colOff>
      <xdr:row>118</xdr:row>
      <xdr:rowOff>42334</xdr:rowOff>
    </xdr:from>
    <xdr:to>
      <xdr:col>11</xdr:col>
      <xdr:colOff>182338</xdr:colOff>
      <xdr:row>118</xdr:row>
      <xdr:rowOff>147413</xdr:rowOff>
    </xdr:to>
    <xdr:sp macro="" textlink="">
      <xdr:nvSpPr>
        <xdr:cNvPr id="32" name="Oval 31"/>
        <xdr:cNvSpPr/>
      </xdr:nvSpPr>
      <xdr:spPr>
        <a:xfrm>
          <a:off x="4000500" y="209592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119</xdr:row>
      <xdr:rowOff>21166</xdr:rowOff>
    </xdr:from>
    <xdr:to>
      <xdr:col>10</xdr:col>
      <xdr:colOff>192922</xdr:colOff>
      <xdr:row>119</xdr:row>
      <xdr:rowOff>126245</xdr:rowOff>
    </xdr:to>
    <xdr:sp macro="" textlink="">
      <xdr:nvSpPr>
        <xdr:cNvPr id="33" name="Oval 32"/>
        <xdr:cNvSpPr/>
      </xdr:nvSpPr>
      <xdr:spPr>
        <a:xfrm>
          <a:off x="3772959" y="211285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28</xdr:col>
      <xdr:colOff>19048</xdr:colOff>
      <xdr:row>42</xdr:row>
      <xdr:rowOff>0</xdr:rowOff>
    </xdr:from>
    <xdr:to>
      <xdr:col>30</xdr:col>
      <xdr:colOff>0</xdr:colOff>
      <xdr:row>42</xdr:row>
      <xdr:rowOff>0</xdr:rowOff>
    </xdr:to>
    <xdr:cxnSp macro="">
      <xdr:nvCxnSpPr>
        <xdr:cNvPr id="36" name="Straight Connector 35"/>
        <xdr:cNvCxnSpPr/>
      </xdr:nvCxnSpPr>
      <xdr:spPr>
        <a:xfrm>
          <a:off x="7972423" y="6705600"/>
          <a:ext cx="457202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116417</xdr:colOff>
      <xdr:row>100</xdr:row>
      <xdr:rowOff>32202</xdr:rowOff>
    </xdr:from>
    <xdr:to>
      <xdr:col>11</xdr:col>
      <xdr:colOff>203505</xdr:colOff>
      <xdr:row>100</xdr:row>
      <xdr:rowOff>137281</xdr:rowOff>
    </xdr:to>
    <xdr:sp macro="" textlink="">
      <xdr:nvSpPr>
        <xdr:cNvPr id="37" name="Oval 36"/>
        <xdr:cNvSpPr/>
      </xdr:nvSpPr>
      <xdr:spPr>
        <a:xfrm>
          <a:off x="4021667" y="1752010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107040</xdr:colOff>
      <xdr:row>101</xdr:row>
      <xdr:rowOff>25850</xdr:rowOff>
    </xdr:from>
    <xdr:to>
      <xdr:col>10</xdr:col>
      <xdr:colOff>179014</xdr:colOff>
      <xdr:row>101</xdr:row>
      <xdr:rowOff>130929</xdr:rowOff>
    </xdr:to>
    <xdr:sp macro="" textlink="">
      <xdr:nvSpPr>
        <xdr:cNvPr id="38" name="Oval 37"/>
        <xdr:cNvSpPr/>
      </xdr:nvSpPr>
      <xdr:spPr>
        <a:xfrm>
          <a:off x="3774165" y="1770425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103</xdr:row>
      <xdr:rowOff>16364</xdr:rowOff>
    </xdr:from>
    <xdr:to>
      <xdr:col>10</xdr:col>
      <xdr:colOff>192922</xdr:colOff>
      <xdr:row>103</xdr:row>
      <xdr:rowOff>131951</xdr:rowOff>
    </xdr:to>
    <xdr:sp macro="" textlink="">
      <xdr:nvSpPr>
        <xdr:cNvPr id="39" name="Oval 38"/>
        <xdr:cNvSpPr/>
      </xdr:nvSpPr>
      <xdr:spPr>
        <a:xfrm>
          <a:off x="3772959" y="1807576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102</xdr:row>
      <xdr:rowOff>16363</xdr:rowOff>
    </xdr:from>
    <xdr:to>
      <xdr:col>10</xdr:col>
      <xdr:colOff>192922</xdr:colOff>
      <xdr:row>102</xdr:row>
      <xdr:rowOff>131950</xdr:rowOff>
    </xdr:to>
    <xdr:sp macro="" textlink="">
      <xdr:nvSpPr>
        <xdr:cNvPr id="40" name="Oval 39"/>
        <xdr:cNvSpPr/>
      </xdr:nvSpPr>
      <xdr:spPr>
        <a:xfrm>
          <a:off x="3772959" y="1788526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105833</xdr:colOff>
      <xdr:row>99</xdr:row>
      <xdr:rowOff>42784</xdr:rowOff>
    </xdr:from>
    <xdr:to>
      <xdr:col>11</xdr:col>
      <xdr:colOff>192921</xdr:colOff>
      <xdr:row>99</xdr:row>
      <xdr:rowOff>147863</xdr:rowOff>
    </xdr:to>
    <xdr:sp macro="" textlink="">
      <xdr:nvSpPr>
        <xdr:cNvPr id="41" name="Oval 40"/>
        <xdr:cNvSpPr/>
      </xdr:nvSpPr>
      <xdr:spPr>
        <a:xfrm>
          <a:off x="4011083" y="1734018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100</xdr:row>
      <xdr:rowOff>32200</xdr:rowOff>
    </xdr:from>
    <xdr:to>
      <xdr:col>10</xdr:col>
      <xdr:colOff>182338</xdr:colOff>
      <xdr:row>100</xdr:row>
      <xdr:rowOff>137279</xdr:rowOff>
    </xdr:to>
    <xdr:sp macro="" textlink="">
      <xdr:nvSpPr>
        <xdr:cNvPr id="42" name="Oval 41"/>
        <xdr:cNvSpPr/>
      </xdr:nvSpPr>
      <xdr:spPr>
        <a:xfrm>
          <a:off x="3762375" y="175201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116416</xdr:colOff>
      <xdr:row>101</xdr:row>
      <xdr:rowOff>26947</xdr:rowOff>
    </xdr:from>
    <xdr:to>
      <xdr:col>11</xdr:col>
      <xdr:colOff>203504</xdr:colOff>
      <xdr:row>101</xdr:row>
      <xdr:rowOff>142534</xdr:rowOff>
    </xdr:to>
    <xdr:sp macro="" textlink="">
      <xdr:nvSpPr>
        <xdr:cNvPr id="43" name="Oval 42"/>
        <xdr:cNvSpPr/>
      </xdr:nvSpPr>
      <xdr:spPr>
        <a:xfrm>
          <a:off x="4021666" y="177053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99</xdr:row>
      <xdr:rowOff>42783</xdr:rowOff>
    </xdr:from>
    <xdr:to>
      <xdr:col>10</xdr:col>
      <xdr:colOff>182338</xdr:colOff>
      <xdr:row>99</xdr:row>
      <xdr:rowOff>147862</xdr:rowOff>
    </xdr:to>
    <xdr:sp macro="" textlink="">
      <xdr:nvSpPr>
        <xdr:cNvPr id="44" name="Oval 43"/>
        <xdr:cNvSpPr/>
      </xdr:nvSpPr>
      <xdr:spPr>
        <a:xfrm>
          <a:off x="3762375" y="1734018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116417</xdr:colOff>
      <xdr:row>110</xdr:row>
      <xdr:rowOff>21617</xdr:rowOff>
    </xdr:from>
    <xdr:to>
      <xdr:col>11</xdr:col>
      <xdr:colOff>203505</xdr:colOff>
      <xdr:row>110</xdr:row>
      <xdr:rowOff>126696</xdr:rowOff>
    </xdr:to>
    <xdr:sp macro="" textlink="">
      <xdr:nvSpPr>
        <xdr:cNvPr id="45" name="Oval 44"/>
        <xdr:cNvSpPr/>
      </xdr:nvSpPr>
      <xdr:spPr>
        <a:xfrm>
          <a:off x="4021667" y="194145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110</xdr:row>
      <xdr:rowOff>32201</xdr:rowOff>
    </xdr:from>
    <xdr:to>
      <xdr:col>10</xdr:col>
      <xdr:colOff>182339</xdr:colOff>
      <xdr:row>110</xdr:row>
      <xdr:rowOff>137280</xdr:rowOff>
    </xdr:to>
    <xdr:sp macro="" textlink="">
      <xdr:nvSpPr>
        <xdr:cNvPr id="46" name="Oval 45"/>
        <xdr:cNvSpPr/>
      </xdr:nvSpPr>
      <xdr:spPr>
        <a:xfrm>
          <a:off x="3762376" y="1942510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104</xdr:row>
      <xdr:rowOff>26948</xdr:rowOff>
    </xdr:from>
    <xdr:to>
      <xdr:col>10</xdr:col>
      <xdr:colOff>192922</xdr:colOff>
      <xdr:row>104</xdr:row>
      <xdr:rowOff>142535</xdr:rowOff>
    </xdr:to>
    <xdr:sp macro="" textlink="">
      <xdr:nvSpPr>
        <xdr:cNvPr id="47" name="Oval 46"/>
        <xdr:cNvSpPr/>
      </xdr:nvSpPr>
      <xdr:spPr>
        <a:xfrm>
          <a:off x="3772959" y="1827684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109</xdr:row>
      <xdr:rowOff>21617</xdr:rowOff>
    </xdr:from>
    <xdr:to>
      <xdr:col>10</xdr:col>
      <xdr:colOff>182339</xdr:colOff>
      <xdr:row>109</xdr:row>
      <xdr:rowOff>126696</xdr:rowOff>
    </xdr:to>
    <xdr:sp macro="" textlink="">
      <xdr:nvSpPr>
        <xdr:cNvPr id="48" name="Oval 47"/>
        <xdr:cNvSpPr/>
      </xdr:nvSpPr>
      <xdr:spPr>
        <a:xfrm>
          <a:off x="3762376" y="192240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95251</xdr:colOff>
      <xdr:row>105</xdr:row>
      <xdr:rowOff>26947</xdr:rowOff>
    </xdr:from>
    <xdr:to>
      <xdr:col>11</xdr:col>
      <xdr:colOff>182339</xdr:colOff>
      <xdr:row>105</xdr:row>
      <xdr:rowOff>142534</xdr:rowOff>
    </xdr:to>
    <xdr:sp macro="" textlink="">
      <xdr:nvSpPr>
        <xdr:cNvPr id="49" name="Oval 48"/>
        <xdr:cNvSpPr/>
      </xdr:nvSpPr>
      <xdr:spPr>
        <a:xfrm>
          <a:off x="4000501" y="184673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108</xdr:row>
      <xdr:rowOff>21617</xdr:rowOff>
    </xdr:from>
    <xdr:to>
      <xdr:col>10</xdr:col>
      <xdr:colOff>182338</xdr:colOff>
      <xdr:row>108</xdr:row>
      <xdr:rowOff>126696</xdr:rowOff>
    </xdr:to>
    <xdr:sp macro="" textlink="">
      <xdr:nvSpPr>
        <xdr:cNvPr id="50" name="Oval 49"/>
        <xdr:cNvSpPr/>
      </xdr:nvSpPr>
      <xdr:spPr>
        <a:xfrm>
          <a:off x="3762375" y="190335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105835</xdr:colOff>
      <xdr:row>113</xdr:row>
      <xdr:rowOff>31750</xdr:rowOff>
    </xdr:from>
    <xdr:to>
      <xdr:col>10</xdr:col>
      <xdr:colOff>192923</xdr:colOff>
      <xdr:row>113</xdr:row>
      <xdr:rowOff>136829</xdr:rowOff>
    </xdr:to>
    <xdr:sp macro="" textlink="">
      <xdr:nvSpPr>
        <xdr:cNvPr id="51" name="Oval 50"/>
        <xdr:cNvSpPr/>
      </xdr:nvSpPr>
      <xdr:spPr>
        <a:xfrm>
          <a:off x="3772960" y="199961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84666</xdr:colOff>
      <xdr:row>99</xdr:row>
      <xdr:rowOff>42332</xdr:rowOff>
    </xdr:from>
    <xdr:to>
      <xdr:col>17</xdr:col>
      <xdr:colOff>171754</xdr:colOff>
      <xdr:row>99</xdr:row>
      <xdr:rowOff>147411</xdr:rowOff>
    </xdr:to>
    <xdr:sp macro="" textlink="">
      <xdr:nvSpPr>
        <xdr:cNvPr id="52" name="Oval 51"/>
        <xdr:cNvSpPr/>
      </xdr:nvSpPr>
      <xdr:spPr>
        <a:xfrm>
          <a:off x="5418666" y="1733973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95250</xdr:colOff>
      <xdr:row>110</xdr:row>
      <xdr:rowOff>21167</xdr:rowOff>
    </xdr:from>
    <xdr:to>
      <xdr:col>17</xdr:col>
      <xdr:colOff>182338</xdr:colOff>
      <xdr:row>110</xdr:row>
      <xdr:rowOff>126246</xdr:rowOff>
    </xdr:to>
    <xdr:sp macro="" textlink="">
      <xdr:nvSpPr>
        <xdr:cNvPr id="53" name="Oval 52"/>
        <xdr:cNvSpPr/>
      </xdr:nvSpPr>
      <xdr:spPr>
        <a:xfrm>
          <a:off x="5429250" y="194140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118</xdr:row>
      <xdr:rowOff>31750</xdr:rowOff>
    </xdr:from>
    <xdr:to>
      <xdr:col>10</xdr:col>
      <xdr:colOff>182338</xdr:colOff>
      <xdr:row>118</xdr:row>
      <xdr:rowOff>136829</xdr:rowOff>
    </xdr:to>
    <xdr:sp macro="" textlink="">
      <xdr:nvSpPr>
        <xdr:cNvPr id="54" name="Oval 53"/>
        <xdr:cNvSpPr/>
      </xdr:nvSpPr>
      <xdr:spPr>
        <a:xfrm>
          <a:off x="3762375" y="209486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117</xdr:row>
      <xdr:rowOff>21167</xdr:rowOff>
    </xdr:from>
    <xdr:to>
      <xdr:col>10</xdr:col>
      <xdr:colOff>182339</xdr:colOff>
      <xdr:row>117</xdr:row>
      <xdr:rowOff>126246</xdr:rowOff>
    </xdr:to>
    <xdr:sp macro="" textlink="">
      <xdr:nvSpPr>
        <xdr:cNvPr id="55" name="Oval 54"/>
        <xdr:cNvSpPr/>
      </xdr:nvSpPr>
      <xdr:spPr>
        <a:xfrm>
          <a:off x="3762376" y="207475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116</xdr:row>
      <xdr:rowOff>21166</xdr:rowOff>
    </xdr:from>
    <xdr:to>
      <xdr:col>10</xdr:col>
      <xdr:colOff>182338</xdr:colOff>
      <xdr:row>116</xdr:row>
      <xdr:rowOff>126245</xdr:rowOff>
    </xdr:to>
    <xdr:sp macro="" textlink="">
      <xdr:nvSpPr>
        <xdr:cNvPr id="56" name="Oval 55"/>
        <xdr:cNvSpPr/>
      </xdr:nvSpPr>
      <xdr:spPr>
        <a:xfrm>
          <a:off x="3762375" y="205570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116416</xdr:colOff>
      <xdr:row>114</xdr:row>
      <xdr:rowOff>42334</xdr:rowOff>
    </xdr:from>
    <xdr:to>
      <xdr:col>10</xdr:col>
      <xdr:colOff>203504</xdr:colOff>
      <xdr:row>114</xdr:row>
      <xdr:rowOff>147413</xdr:rowOff>
    </xdr:to>
    <xdr:sp macro="" textlink="">
      <xdr:nvSpPr>
        <xdr:cNvPr id="57" name="Oval 56"/>
        <xdr:cNvSpPr/>
      </xdr:nvSpPr>
      <xdr:spPr>
        <a:xfrm>
          <a:off x="3783541" y="201972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95249</xdr:colOff>
      <xdr:row>117</xdr:row>
      <xdr:rowOff>21167</xdr:rowOff>
    </xdr:from>
    <xdr:to>
      <xdr:col>11</xdr:col>
      <xdr:colOff>182337</xdr:colOff>
      <xdr:row>117</xdr:row>
      <xdr:rowOff>126246</xdr:rowOff>
    </xdr:to>
    <xdr:sp macro="" textlink="">
      <xdr:nvSpPr>
        <xdr:cNvPr id="58" name="Oval 57"/>
        <xdr:cNvSpPr/>
      </xdr:nvSpPr>
      <xdr:spPr>
        <a:xfrm>
          <a:off x="4000499" y="207475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95250</xdr:colOff>
      <xdr:row>118</xdr:row>
      <xdr:rowOff>42334</xdr:rowOff>
    </xdr:from>
    <xdr:to>
      <xdr:col>11</xdr:col>
      <xdr:colOff>182338</xdr:colOff>
      <xdr:row>118</xdr:row>
      <xdr:rowOff>147413</xdr:rowOff>
    </xdr:to>
    <xdr:sp macro="" textlink="">
      <xdr:nvSpPr>
        <xdr:cNvPr id="59" name="Oval 58"/>
        <xdr:cNvSpPr/>
      </xdr:nvSpPr>
      <xdr:spPr>
        <a:xfrm>
          <a:off x="4000500" y="209592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119</xdr:row>
      <xdr:rowOff>21166</xdr:rowOff>
    </xdr:from>
    <xdr:to>
      <xdr:col>10</xdr:col>
      <xdr:colOff>192922</xdr:colOff>
      <xdr:row>119</xdr:row>
      <xdr:rowOff>126245</xdr:rowOff>
    </xdr:to>
    <xdr:sp macro="" textlink="">
      <xdr:nvSpPr>
        <xdr:cNvPr id="60" name="Oval 59"/>
        <xdr:cNvSpPr/>
      </xdr:nvSpPr>
      <xdr:spPr>
        <a:xfrm>
          <a:off x="3772959" y="211285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28</xdr:col>
      <xdr:colOff>19048</xdr:colOff>
      <xdr:row>42</xdr:row>
      <xdr:rowOff>0</xdr:rowOff>
    </xdr:from>
    <xdr:to>
      <xdr:col>30</xdr:col>
      <xdr:colOff>0</xdr:colOff>
      <xdr:row>42</xdr:row>
      <xdr:rowOff>0</xdr:rowOff>
    </xdr:to>
    <xdr:cxnSp macro="">
      <xdr:nvCxnSpPr>
        <xdr:cNvPr id="61" name="Straight Connector 60"/>
        <xdr:cNvCxnSpPr/>
      </xdr:nvCxnSpPr>
      <xdr:spPr>
        <a:xfrm>
          <a:off x="7972423" y="6705600"/>
          <a:ext cx="457202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116417</xdr:colOff>
      <xdr:row>99</xdr:row>
      <xdr:rowOff>32202</xdr:rowOff>
    </xdr:from>
    <xdr:to>
      <xdr:col>11</xdr:col>
      <xdr:colOff>203505</xdr:colOff>
      <xdr:row>99</xdr:row>
      <xdr:rowOff>137281</xdr:rowOff>
    </xdr:to>
    <xdr:sp macro="" textlink="">
      <xdr:nvSpPr>
        <xdr:cNvPr id="62" name="Oval 61"/>
        <xdr:cNvSpPr/>
      </xdr:nvSpPr>
      <xdr:spPr>
        <a:xfrm>
          <a:off x="4021667" y="1732960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107040</xdr:colOff>
      <xdr:row>100</xdr:row>
      <xdr:rowOff>25850</xdr:rowOff>
    </xdr:from>
    <xdr:to>
      <xdr:col>10</xdr:col>
      <xdr:colOff>179014</xdr:colOff>
      <xdr:row>100</xdr:row>
      <xdr:rowOff>130929</xdr:rowOff>
    </xdr:to>
    <xdr:sp macro="" textlink="">
      <xdr:nvSpPr>
        <xdr:cNvPr id="63" name="Oval 62"/>
        <xdr:cNvSpPr/>
      </xdr:nvSpPr>
      <xdr:spPr>
        <a:xfrm>
          <a:off x="3774165" y="1751375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102</xdr:row>
      <xdr:rowOff>16364</xdr:rowOff>
    </xdr:from>
    <xdr:to>
      <xdr:col>10</xdr:col>
      <xdr:colOff>192922</xdr:colOff>
      <xdr:row>102</xdr:row>
      <xdr:rowOff>131951</xdr:rowOff>
    </xdr:to>
    <xdr:sp macro="" textlink="">
      <xdr:nvSpPr>
        <xdr:cNvPr id="64" name="Oval 63"/>
        <xdr:cNvSpPr/>
      </xdr:nvSpPr>
      <xdr:spPr>
        <a:xfrm>
          <a:off x="3772959" y="1788526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101</xdr:row>
      <xdr:rowOff>16363</xdr:rowOff>
    </xdr:from>
    <xdr:to>
      <xdr:col>10</xdr:col>
      <xdr:colOff>192922</xdr:colOff>
      <xdr:row>101</xdr:row>
      <xdr:rowOff>131950</xdr:rowOff>
    </xdr:to>
    <xdr:sp macro="" textlink="">
      <xdr:nvSpPr>
        <xdr:cNvPr id="65" name="Oval 64"/>
        <xdr:cNvSpPr/>
      </xdr:nvSpPr>
      <xdr:spPr>
        <a:xfrm>
          <a:off x="3772959" y="1769476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105833</xdr:colOff>
      <xdr:row>98</xdr:row>
      <xdr:rowOff>42784</xdr:rowOff>
    </xdr:from>
    <xdr:to>
      <xdr:col>11</xdr:col>
      <xdr:colOff>192921</xdr:colOff>
      <xdr:row>98</xdr:row>
      <xdr:rowOff>147863</xdr:rowOff>
    </xdr:to>
    <xdr:sp macro="" textlink="">
      <xdr:nvSpPr>
        <xdr:cNvPr id="66" name="Oval 65"/>
        <xdr:cNvSpPr/>
      </xdr:nvSpPr>
      <xdr:spPr>
        <a:xfrm>
          <a:off x="4011083" y="1714968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99</xdr:row>
      <xdr:rowOff>32200</xdr:rowOff>
    </xdr:from>
    <xdr:to>
      <xdr:col>10</xdr:col>
      <xdr:colOff>182338</xdr:colOff>
      <xdr:row>99</xdr:row>
      <xdr:rowOff>137279</xdr:rowOff>
    </xdr:to>
    <xdr:sp macro="" textlink="">
      <xdr:nvSpPr>
        <xdr:cNvPr id="67" name="Oval 66"/>
        <xdr:cNvSpPr/>
      </xdr:nvSpPr>
      <xdr:spPr>
        <a:xfrm>
          <a:off x="3762375" y="173296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116416</xdr:colOff>
      <xdr:row>100</xdr:row>
      <xdr:rowOff>26947</xdr:rowOff>
    </xdr:from>
    <xdr:to>
      <xdr:col>11</xdr:col>
      <xdr:colOff>203504</xdr:colOff>
      <xdr:row>100</xdr:row>
      <xdr:rowOff>142534</xdr:rowOff>
    </xdr:to>
    <xdr:sp macro="" textlink="">
      <xdr:nvSpPr>
        <xdr:cNvPr id="68" name="Oval 67"/>
        <xdr:cNvSpPr/>
      </xdr:nvSpPr>
      <xdr:spPr>
        <a:xfrm>
          <a:off x="4021666" y="175148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98</xdr:row>
      <xdr:rowOff>42783</xdr:rowOff>
    </xdr:from>
    <xdr:to>
      <xdr:col>10</xdr:col>
      <xdr:colOff>182338</xdr:colOff>
      <xdr:row>98</xdr:row>
      <xdr:rowOff>147862</xdr:rowOff>
    </xdr:to>
    <xdr:sp macro="" textlink="">
      <xdr:nvSpPr>
        <xdr:cNvPr id="69" name="Oval 68"/>
        <xdr:cNvSpPr/>
      </xdr:nvSpPr>
      <xdr:spPr>
        <a:xfrm>
          <a:off x="3762375" y="1714968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116417</xdr:colOff>
      <xdr:row>109</xdr:row>
      <xdr:rowOff>21617</xdr:rowOff>
    </xdr:from>
    <xdr:to>
      <xdr:col>11</xdr:col>
      <xdr:colOff>203505</xdr:colOff>
      <xdr:row>109</xdr:row>
      <xdr:rowOff>126696</xdr:rowOff>
    </xdr:to>
    <xdr:sp macro="" textlink="">
      <xdr:nvSpPr>
        <xdr:cNvPr id="70" name="Oval 69"/>
        <xdr:cNvSpPr/>
      </xdr:nvSpPr>
      <xdr:spPr>
        <a:xfrm>
          <a:off x="4021667" y="192240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109</xdr:row>
      <xdr:rowOff>32201</xdr:rowOff>
    </xdr:from>
    <xdr:to>
      <xdr:col>10</xdr:col>
      <xdr:colOff>182339</xdr:colOff>
      <xdr:row>109</xdr:row>
      <xdr:rowOff>137280</xdr:rowOff>
    </xdr:to>
    <xdr:sp macro="" textlink="">
      <xdr:nvSpPr>
        <xdr:cNvPr id="71" name="Oval 70"/>
        <xdr:cNvSpPr/>
      </xdr:nvSpPr>
      <xdr:spPr>
        <a:xfrm>
          <a:off x="3762376" y="1923460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103</xdr:row>
      <xdr:rowOff>26948</xdr:rowOff>
    </xdr:from>
    <xdr:to>
      <xdr:col>10</xdr:col>
      <xdr:colOff>192922</xdr:colOff>
      <xdr:row>103</xdr:row>
      <xdr:rowOff>142535</xdr:rowOff>
    </xdr:to>
    <xdr:sp macro="" textlink="">
      <xdr:nvSpPr>
        <xdr:cNvPr id="72" name="Oval 71"/>
        <xdr:cNvSpPr/>
      </xdr:nvSpPr>
      <xdr:spPr>
        <a:xfrm>
          <a:off x="3772959" y="1808634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108</xdr:row>
      <xdr:rowOff>21617</xdr:rowOff>
    </xdr:from>
    <xdr:to>
      <xdr:col>10</xdr:col>
      <xdr:colOff>182339</xdr:colOff>
      <xdr:row>108</xdr:row>
      <xdr:rowOff>126696</xdr:rowOff>
    </xdr:to>
    <xdr:sp macro="" textlink="">
      <xdr:nvSpPr>
        <xdr:cNvPr id="73" name="Oval 72"/>
        <xdr:cNvSpPr/>
      </xdr:nvSpPr>
      <xdr:spPr>
        <a:xfrm>
          <a:off x="3762376" y="190335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95251</xdr:colOff>
      <xdr:row>104</xdr:row>
      <xdr:rowOff>26947</xdr:rowOff>
    </xdr:from>
    <xdr:to>
      <xdr:col>11</xdr:col>
      <xdr:colOff>182339</xdr:colOff>
      <xdr:row>104</xdr:row>
      <xdr:rowOff>142534</xdr:rowOff>
    </xdr:to>
    <xdr:sp macro="" textlink="">
      <xdr:nvSpPr>
        <xdr:cNvPr id="74" name="Oval 73"/>
        <xdr:cNvSpPr/>
      </xdr:nvSpPr>
      <xdr:spPr>
        <a:xfrm>
          <a:off x="4000501" y="182768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107</xdr:row>
      <xdr:rowOff>21617</xdr:rowOff>
    </xdr:from>
    <xdr:to>
      <xdr:col>10</xdr:col>
      <xdr:colOff>182338</xdr:colOff>
      <xdr:row>107</xdr:row>
      <xdr:rowOff>126696</xdr:rowOff>
    </xdr:to>
    <xdr:sp macro="" textlink="">
      <xdr:nvSpPr>
        <xdr:cNvPr id="75" name="Oval 74"/>
        <xdr:cNvSpPr/>
      </xdr:nvSpPr>
      <xdr:spPr>
        <a:xfrm>
          <a:off x="3762375" y="188430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105835</xdr:colOff>
      <xdr:row>112</xdr:row>
      <xdr:rowOff>31750</xdr:rowOff>
    </xdr:from>
    <xdr:to>
      <xdr:col>10</xdr:col>
      <xdr:colOff>192923</xdr:colOff>
      <xdr:row>112</xdr:row>
      <xdr:rowOff>136829</xdr:rowOff>
    </xdr:to>
    <xdr:sp macro="" textlink="">
      <xdr:nvSpPr>
        <xdr:cNvPr id="76" name="Oval 75"/>
        <xdr:cNvSpPr/>
      </xdr:nvSpPr>
      <xdr:spPr>
        <a:xfrm>
          <a:off x="3772960" y="198056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84666</xdr:colOff>
      <xdr:row>98</xdr:row>
      <xdr:rowOff>42332</xdr:rowOff>
    </xdr:from>
    <xdr:to>
      <xdr:col>17</xdr:col>
      <xdr:colOff>171754</xdr:colOff>
      <xdr:row>98</xdr:row>
      <xdr:rowOff>147411</xdr:rowOff>
    </xdr:to>
    <xdr:sp macro="" textlink="">
      <xdr:nvSpPr>
        <xdr:cNvPr id="77" name="Oval 76"/>
        <xdr:cNvSpPr/>
      </xdr:nvSpPr>
      <xdr:spPr>
        <a:xfrm>
          <a:off x="5418666" y="1714923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95250</xdr:colOff>
      <xdr:row>109</xdr:row>
      <xdr:rowOff>21167</xdr:rowOff>
    </xdr:from>
    <xdr:to>
      <xdr:col>17</xdr:col>
      <xdr:colOff>182338</xdr:colOff>
      <xdr:row>109</xdr:row>
      <xdr:rowOff>126246</xdr:rowOff>
    </xdr:to>
    <xdr:sp macro="" textlink="">
      <xdr:nvSpPr>
        <xdr:cNvPr id="78" name="Oval 77"/>
        <xdr:cNvSpPr/>
      </xdr:nvSpPr>
      <xdr:spPr>
        <a:xfrm>
          <a:off x="5429250" y="192235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117</xdr:row>
      <xdr:rowOff>31750</xdr:rowOff>
    </xdr:from>
    <xdr:to>
      <xdr:col>10</xdr:col>
      <xdr:colOff>182338</xdr:colOff>
      <xdr:row>117</xdr:row>
      <xdr:rowOff>136829</xdr:rowOff>
    </xdr:to>
    <xdr:sp macro="" textlink="">
      <xdr:nvSpPr>
        <xdr:cNvPr id="79" name="Oval 78"/>
        <xdr:cNvSpPr/>
      </xdr:nvSpPr>
      <xdr:spPr>
        <a:xfrm>
          <a:off x="3762375" y="207581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116</xdr:row>
      <xdr:rowOff>21167</xdr:rowOff>
    </xdr:from>
    <xdr:to>
      <xdr:col>10</xdr:col>
      <xdr:colOff>182339</xdr:colOff>
      <xdr:row>116</xdr:row>
      <xdr:rowOff>126246</xdr:rowOff>
    </xdr:to>
    <xdr:sp macro="" textlink="">
      <xdr:nvSpPr>
        <xdr:cNvPr id="80" name="Oval 79"/>
        <xdr:cNvSpPr/>
      </xdr:nvSpPr>
      <xdr:spPr>
        <a:xfrm>
          <a:off x="3762376" y="205570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115</xdr:row>
      <xdr:rowOff>21166</xdr:rowOff>
    </xdr:from>
    <xdr:to>
      <xdr:col>10</xdr:col>
      <xdr:colOff>182338</xdr:colOff>
      <xdr:row>115</xdr:row>
      <xdr:rowOff>126245</xdr:rowOff>
    </xdr:to>
    <xdr:sp macro="" textlink="">
      <xdr:nvSpPr>
        <xdr:cNvPr id="81" name="Oval 80"/>
        <xdr:cNvSpPr/>
      </xdr:nvSpPr>
      <xdr:spPr>
        <a:xfrm>
          <a:off x="3762375" y="203665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116416</xdr:colOff>
      <xdr:row>113</xdr:row>
      <xdr:rowOff>42334</xdr:rowOff>
    </xdr:from>
    <xdr:to>
      <xdr:col>10</xdr:col>
      <xdr:colOff>203504</xdr:colOff>
      <xdr:row>113</xdr:row>
      <xdr:rowOff>147413</xdr:rowOff>
    </xdr:to>
    <xdr:sp macro="" textlink="">
      <xdr:nvSpPr>
        <xdr:cNvPr id="82" name="Oval 81"/>
        <xdr:cNvSpPr/>
      </xdr:nvSpPr>
      <xdr:spPr>
        <a:xfrm>
          <a:off x="3783541" y="200067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95249</xdr:colOff>
      <xdr:row>116</xdr:row>
      <xdr:rowOff>21167</xdr:rowOff>
    </xdr:from>
    <xdr:to>
      <xdr:col>11</xdr:col>
      <xdr:colOff>182337</xdr:colOff>
      <xdr:row>116</xdr:row>
      <xdr:rowOff>126246</xdr:rowOff>
    </xdr:to>
    <xdr:sp macro="" textlink="">
      <xdr:nvSpPr>
        <xdr:cNvPr id="83" name="Oval 82"/>
        <xdr:cNvSpPr/>
      </xdr:nvSpPr>
      <xdr:spPr>
        <a:xfrm>
          <a:off x="4000499" y="205570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95250</xdr:colOff>
      <xdr:row>117</xdr:row>
      <xdr:rowOff>42334</xdr:rowOff>
    </xdr:from>
    <xdr:to>
      <xdr:col>11</xdr:col>
      <xdr:colOff>182338</xdr:colOff>
      <xdr:row>117</xdr:row>
      <xdr:rowOff>147413</xdr:rowOff>
    </xdr:to>
    <xdr:sp macro="" textlink="">
      <xdr:nvSpPr>
        <xdr:cNvPr id="84" name="Oval 83"/>
        <xdr:cNvSpPr/>
      </xdr:nvSpPr>
      <xdr:spPr>
        <a:xfrm>
          <a:off x="4000500" y="207687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118</xdr:row>
      <xdr:rowOff>21166</xdr:rowOff>
    </xdr:from>
    <xdr:to>
      <xdr:col>10</xdr:col>
      <xdr:colOff>192922</xdr:colOff>
      <xdr:row>118</xdr:row>
      <xdr:rowOff>126245</xdr:rowOff>
    </xdr:to>
    <xdr:sp macro="" textlink="">
      <xdr:nvSpPr>
        <xdr:cNvPr id="85" name="Oval 84"/>
        <xdr:cNvSpPr/>
      </xdr:nvSpPr>
      <xdr:spPr>
        <a:xfrm>
          <a:off x="3772959" y="209380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116417</xdr:colOff>
      <xdr:row>100</xdr:row>
      <xdr:rowOff>32202</xdr:rowOff>
    </xdr:from>
    <xdr:to>
      <xdr:col>11</xdr:col>
      <xdr:colOff>203505</xdr:colOff>
      <xdr:row>100</xdr:row>
      <xdr:rowOff>137281</xdr:rowOff>
    </xdr:to>
    <xdr:sp macro="" textlink="">
      <xdr:nvSpPr>
        <xdr:cNvPr id="86" name="Oval 85"/>
        <xdr:cNvSpPr/>
      </xdr:nvSpPr>
      <xdr:spPr>
        <a:xfrm>
          <a:off x="4021667" y="1752010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107040</xdr:colOff>
      <xdr:row>101</xdr:row>
      <xdr:rowOff>25850</xdr:rowOff>
    </xdr:from>
    <xdr:to>
      <xdr:col>10</xdr:col>
      <xdr:colOff>179014</xdr:colOff>
      <xdr:row>101</xdr:row>
      <xdr:rowOff>130929</xdr:rowOff>
    </xdr:to>
    <xdr:sp macro="" textlink="">
      <xdr:nvSpPr>
        <xdr:cNvPr id="87" name="Oval 86"/>
        <xdr:cNvSpPr/>
      </xdr:nvSpPr>
      <xdr:spPr>
        <a:xfrm>
          <a:off x="3774165" y="1770425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103</xdr:row>
      <xdr:rowOff>16364</xdr:rowOff>
    </xdr:from>
    <xdr:to>
      <xdr:col>10</xdr:col>
      <xdr:colOff>192922</xdr:colOff>
      <xdr:row>103</xdr:row>
      <xdr:rowOff>131951</xdr:rowOff>
    </xdr:to>
    <xdr:sp macro="" textlink="">
      <xdr:nvSpPr>
        <xdr:cNvPr id="88" name="Oval 87"/>
        <xdr:cNvSpPr/>
      </xdr:nvSpPr>
      <xdr:spPr>
        <a:xfrm>
          <a:off x="3772959" y="1807576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102</xdr:row>
      <xdr:rowOff>16363</xdr:rowOff>
    </xdr:from>
    <xdr:to>
      <xdr:col>10</xdr:col>
      <xdr:colOff>192922</xdr:colOff>
      <xdr:row>102</xdr:row>
      <xdr:rowOff>131950</xdr:rowOff>
    </xdr:to>
    <xdr:sp macro="" textlink="">
      <xdr:nvSpPr>
        <xdr:cNvPr id="89" name="Oval 88"/>
        <xdr:cNvSpPr/>
      </xdr:nvSpPr>
      <xdr:spPr>
        <a:xfrm>
          <a:off x="3772959" y="1788526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105833</xdr:colOff>
      <xdr:row>99</xdr:row>
      <xdr:rowOff>42784</xdr:rowOff>
    </xdr:from>
    <xdr:to>
      <xdr:col>11</xdr:col>
      <xdr:colOff>192921</xdr:colOff>
      <xdr:row>99</xdr:row>
      <xdr:rowOff>147863</xdr:rowOff>
    </xdr:to>
    <xdr:sp macro="" textlink="">
      <xdr:nvSpPr>
        <xdr:cNvPr id="90" name="Oval 89"/>
        <xdr:cNvSpPr/>
      </xdr:nvSpPr>
      <xdr:spPr>
        <a:xfrm>
          <a:off x="4011083" y="1734018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100</xdr:row>
      <xdr:rowOff>32200</xdr:rowOff>
    </xdr:from>
    <xdr:to>
      <xdr:col>10</xdr:col>
      <xdr:colOff>182338</xdr:colOff>
      <xdr:row>100</xdr:row>
      <xdr:rowOff>137279</xdr:rowOff>
    </xdr:to>
    <xdr:sp macro="" textlink="">
      <xdr:nvSpPr>
        <xdr:cNvPr id="91" name="Oval 90"/>
        <xdr:cNvSpPr/>
      </xdr:nvSpPr>
      <xdr:spPr>
        <a:xfrm>
          <a:off x="3762375" y="175201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116416</xdr:colOff>
      <xdr:row>101</xdr:row>
      <xdr:rowOff>26947</xdr:rowOff>
    </xdr:from>
    <xdr:to>
      <xdr:col>11</xdr:col>
      <xdr:colOff>203504</xdr:colOff>
      <xdr:row>101</xdr:row>
      <xdr:rowOff>142534</xdr:rowOff>
    </xdr:to>
    <xdr:sp macro="" textlink="">
      <xdr:nvSpPr>
        <xdr:cNvPr id="92" name="Oval 91"/>
        <xdr:cNvSpPr/>
      </xdr:nvSpPr>
      <xdr:spPr>
        <a:xfrm>
          <a:off x="4021666" y="177053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99</xdr:row>
      <xdr:rowOff>42783</xdr:rowOff>
    </xdr:from>
    <xdr:to>
      <xdr:col>10</xdr:col>
      <xdr:colOff>182338</xdr:colOff>
      <xdr:row>99</xdr:row>
      <xdr:rowOff>147862</xdr:rowOff>
    </xdr:to>
    <xdr:sp macro="" textlink="">
      <xdr:nvSpPr>
        <xdr:cNvPr id="93" name="Oval 92"/>
        <xdr:cNvSpPr/>
      </xdr:nvSpPr>
      <xdr:spPr>
        <a:xfrm>
          <a:off x="3762375" y="1734018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116417</xdr:colOff>
      <xdr:row>110</xdr:row>
      <xdr:rowOff>21617</xdr:rowOff>
    </xdr:from>
    <xdr:to>
      <xdr:col>11</xdr:col>
      <xdr:colOff>203505</xdr:colOff>
      <xdr:row>110</xdr:row>
      <xdr:rowOff>126696</xdr:rowOff>
    </xdr:to>
    <xdr:sp macro="" textlink="">
      <xdr:nvSpPr>
        <xdr:cNvPr id="94" name="Oval 93"/>
        <xdr:cNvSpPr/>
      </xdr:nvSpPr>
      <xdr:spPr>
        <a:xfrm>
          <a:off x="4021667" y="194145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110</xdr:row>
      <xdr:rowOff>32201</xdr:rowOff>
    </xdr:from>
    <xdr:to>
      <xdr:col>10</xdr:col>
      <xdr:colOff>182339</xdr:colOff>
      <xdr:row>110</xdr:row>
      <xdr:rowOff>137280</xdr:rowOff>
    </xdr:to>
    <xdr:sp macro="" textlink="">
      <xdr:nvSpPr>
        <xdr:cNvPr id="95" name="Oval 94"/>
        <xdr:cNvSpPr/>
      </xdr:nvSpPr>
      <xdr:spPr>
        <a:xfrm>
          <a:off x="3762376" y="1942510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104</xdr:row>
      <xdr:rowOff>26948</xdr:rowOff>
    </xdr:from>
    <xdr:to>
      <xdr:col>10</xdr:col>
      <xdr:colOff>192922</xdr:colOff>
      <xdr:row>104</xdr:row>
      <xdr:rowOff>142535</xdr:rowOff>
    </xdr:to>
    <xdr:sp macro="" textlink="">
      <xdr:nvSpPr>
        <xdr:cNvPr id="96" name="Oval 95"/>
        <xdr:cNvSpPr/>
      </xdr:nvSpPr>
      <xdr:spPr>
        <a:xfrm>
          <a:off x="3772959" y="1827684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109</xdr:row>
      <xdr:rowOff>21617</xdr:rowOff>
    </xdr:from>
    <xdr:to>
      <xdr:col>10</xdr:col>
      <xdr:colOff>182339</xdr:colOff>
      <xdr:row>109</xdr:row>
      <xdr:rowOff>126696</xdr:rowOff>
    </xdr:to>
    <xdr:sp macro="" textlink="">
      <xdr:nvSpPr>
        <xdr:cNvPr id="97" name="Oval 96"/>
        <xdr:cNvSpPr/>
      </xdr:nvSpPr>
      <xdr:spPr>
        <a:xfrm>
          <a:off x="3762376" y="192240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95251</xdr:colOff>
      <xdr:row>105</xdr:row>
      <xdr:rowOff>26947</xdr:rowOff>
    </xdr:from>
    <xdr:to>
      <xdr:col>11</xdr:col>
      <xdr:colOff>182339</xdr:colOff>
      <xdr:row>105</xdr:row>
      <xdr:rowOff>142534</xdr:rowOff>
    </xdr:to>
    <xdr:sp macro="" textlink="">
      <xdr:nvSpPr>
        <xdr:cNvPr id="98" name="Oval 97"/>
        <xdr:cNvSpPr/>
      </xdr:nvSpPr>
      <xdr:spPr>
        <a:xfrm>
          <a:off x="4000501" y="184673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108</xdr:row>
      <xdr:rowOff>21617</xdr:rowOff>
    </xdr:from>
    <xdr:to>
      <xdr:col>10</xdr:col>
      <xdr:colOff>182338</xdr:colOff>
      <xdr:row>108</xdr:row>
      <xdr:rowOff>126696</xdr:rowOff>
    </xdr:to>
    <xdr:sp macro="" textlink="">
      <xdr:nvSpPr>
        <xdr:cNvPr id="99" name="Oval 98"/>
        <xdr:cNvSpPr/>
      </xdr:nvSpPr>
      <xdr:spPr>
        <a:xfrm>
          <a:off x="3762375" y="190335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105835</xdr:colOff>
      <xdr:row>113</xdr:row>
      <xdr:rowOff>31750</xdr:rowOff>
    </xdr:from>
    <xdr:to>
      <xdr:col>10</xdr:col>
      <xdr:colOff>192923</xdr:colOff>
      <xdr:row>113</xdr:row>
      <xdr:rowOff>136829</xdr:rowOff>
    </xdr:to>
    <xdr:sp macro="" textlink="">
      <xdr:nvSpPr>
        <xdr:cNvPr id="100" name="Oval 99"/>
        <xdr:cNvSpPr/>
      </xdr:nvSpPr>
      <xdr:spPr>
        <a:xfrm>
          <a:off x="3772960" y="199961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84666</xdr:colOff>
      <xdr:row>99</xdr:row>
      <xdr:rowOff>42332</xdr:rowOff>
    </xdr:from>
    <xdr:to>
      <xdr:col>17</xdr:col>
      <xdr:colOff>171754</xdr:colOff>
      <xdr:row>99</xdr:row>
      <xdr:rowOff>147411</xdr:rowOff>
    </xdr:to>
    <xdr:sp macro="" textlink="">
      <xdr:nvSpPr>
        <xdr:cNvPr id="101" name="Oval 100"/>
        <xdr:cNvSpPr/>
      </xdr:nvSpPr>
      <xdr:spPr>
        <a:xfrm>
          <a:off x="5418666" y="1733973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95250</xdr:colOff>
      <xdr:row>110</xdr:row>
      <xdr:rowOff>21167</xdr:rowOff>
    </xdr:from>
    <xdr:to>
      <xdr:col>17</xdr:col>
      <xdr:colOff>182338</xdr:colOff>
      <xdr:row>110</xdr:row>
      <xdr:rowOff>126246</xdr:rowOff>
    </xdr:to>
    <xdr:sp macro="" textlink="">
      <xdr:nvSpPr>
        <xdr:cNvPr id="102" name="Oval 101"/>
        <xdr:cNvSpPr/>
      </xdr:nvSpPr>
      <xdr:spPr>
        <a:xfrm>
          <a:off x="5429250" y="194140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118</xdr:row>
      <xdr:rowOff>31750</xdr:rowOff>
    </xdr:from>
    <xdr:to>
      <xdr:col>10</xdr:col>
      <xdr:colOff>182338</xdr:colOff>
      <xdr:row>118</xdr:row>
      <xdr:rowOff>136829</xdr:rowOff>
    </xdr:to>
    <xdr:sp macro="" textlink="">
      <xdr:nvSpPr>
        <xdr:cNvPr id="103" name="Oval 102"/>
        <xdr:cNvSpPr/>
      </xdr:nvSpPr>
      <xdr:spPr>
        <a:xfrm>
          <a:off x="3762375" y="209486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117</xdr:row>
      <xdr:rowOff>21167</xdr:rowOff>
    </xdr:from>
    <xdr:to>
      <xdr:col>10</xdr:col>
      <xdr:colOff>182339</xdr:colOff>
      <xdr:row>117</xdr:row>
      <xdr:rowOff>126246</xdr:rowOff>
    </xdr:to>
    <xdr:sp macro="" textlink="">
      <xdr:nvSpPr>
        <xdr:cNvPr id="104" name="Oval 103"/>
        <xdr:cNvSpPr/>
      </xdr:nvSpPr>
      <xdr:spPr>
        <a:xfrm>
          <a:off x="3762376" y="207475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116</xdr:row>
      <xdr:rowOff>21166</xdr:rowOff>
    </xdr:from>
    <xdr:to>
      <xdr:col>10</xdr:col>
      <xdr:colOff>182338</xdr:colOff>
      <xdr:row>116</xdr:row>
      <xdr:rowOff>126245</xdr:rowOff>
    </xdr:to>
    <xdr:sp macro="" textlink="">
      <xdr:nvSpPr>
        <xdr:cNvPr id="105" name="Oval 104"/>
        <xdr:cNvSpPr/>
      </xdr:nvSpPr>
      <xdr:spPr>
        <a:xfrm>
          <a:off x="3762375" y="205570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116416</xdr:colOff>
      <xdr:row>114</xdr:row>
      <xdr:rowOff>42334</xdr:rowOff>
    </xdr:from>
    <xdr:to>
      <xdr:col>10</xdr:col>
      <xdr:colOff>203504</xdr:colOff>
      <xdr:row>114</xdr:row>
      <xdr:rowOff>147413</xdr:rowOff>
    </xdr:to>
    <xdr:sp macro="" textlink="">
      <xdr:nvSpPr>
        <xdr:cNvPr id="106" name="Oval 105"/>
        <xdr:cNvSpPr/>
      </xdr:nvSpPr>
      <xdr:spPr>
        <a:xfrm>
          <a:off x="3783541" y="201972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95249</xdr:colOff>
      <xdr:row>117</xdr:row>
      <xdr:rowOff>21167</xdr:rowOff>
    </xdr:from>
    <xdr:to>
      <xdr:col>11</xdr:col>
      <xdr:colOff>182337</xdr:colOff>
      <xdr:row>117</xdr:row>
      <xdr:rowOff>126246</xdr:rowOff>
    </xdr:to>
    <xdr:sp macro="" textlink="">
      <xdr:nvSpPr>
        <xdr:cNvPr id="107" name="Oval 106"/>
        <xdr:cNvSpPr/>
      </xdr:nvSpPr>
      <xdr:spPr>
        <a:xfrm>
          <a:off x="4000499" y="207475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95250</xdr:colOff>
      <xdr:row>118</xdr:row>
      <xdr:rowOff>42334</xdr:rowOff>
    </xdr:from>
    <xdr:to>
      <xdr:col>11</xdr:col>
      <xdr:colOff>182338</xdr:colOff>
      <xdr:row>118</xdr:row>
      <xdr:rowOff>147413</xdr:rowOff>
    </xdr:to>
    <xdr:sp macro="" textlink="">
      <xdr:nvSpPr>
        <xdr:cNvPr id="108" name="Oval 107"/>
        <xdr:cNvSpPr/>
      </xdr:nvSpPr>
      <xdr:spPr>
        <a:xfrm>
          <a:off x="4000500" y="209592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119</xdr:row>
      <xdr:rowOff>21166</xdr:rowOff>
    </xdr:from>
    <xdr:to>
      <xdr:col>10</xdr:col>
      <xdr:colOff>192922</xdr:colOff>
      <xdr:row>119</xdr:row>
      <xdr:rowOff>126245</xdr:rowOff>
    </xdr:to>
    <xdr:sp macro="" textlink="">
      <xdr:nvSpPr>
        <xdr:cNvPr id="109" name="Oval 108"/>
        <xdr:cNvSpPr/>
      </xdr:nvSpPr>
      <xdr:spPr>
        <a:xfrm>
          <a:off x="3772959" y="211285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116417</xdr:colOff>
      <xdr:row>102</xdr:row>
      <xdr:rowOff>32202</xdr:rowOff>
    </xdr:from>
    <xdr:to>
      <xdr:col>11</xdr:col>
      <xdr:colOff>203505</xdr:colOff>
      <xdr:row>102</xdr:row>
      <xdr:rowOff>137281</xdr:rowOff>
    </xdr:to>
    <xdr:sp macro="" textlink="">
      <xdr:nvSpPr>
        <xdr:cNvPr id="110" name="Oval 109"/>
        <xdr:cNvSpPr/>
      </xdr:nvSpPr>
      <xdr:spPr>
        <a:xfrm>
          <a:off x="4021667" y="1790110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107040</xdr:colOff>
      <xdr:row>103</xdr:row>
      <xdr:rowOff>25850</xdr:rowOff>
    </xdr:from>
    <xdr:to>
      <xdr:col>10</xdr:col>
      <xdr:colOff>179014</xdr:colOff>
      <xdr:row>103</xdr:row>
      <xdr:rowOff>130929</xdr:rowOff>
    </xdr:to>
    <xdr:sp macro="" textlink="">
      <xdr:nvSpPr>
        <xdr:cNvPr id="111" name="Oval 110"/>
        <xdr:cNvSpPr/>
      </xdr:nvSpPr>
      <xdr:spPr>
        <a:xfrm>
          <a:off x="3774165" y="1808525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105</xdr:row>
      <xdr:rowOff>16364</xdr:rowOff>
    </xdr:from>
    <xdr:to>
      <xdr:col>10</xdr:col>
      <xdr:colOff>192922</xdr:colOff>
      <xdr:row>105</xdr:row>
      <xdr:rowOff>131951</xdr:rowOff>
    </xdr:to>
    <xdr:sp macro="" textlink="">
      <xdr:nvSpPr>
        <xdr:cNvPr id="112" name="Oval 111"/>
        <xdr:cNvSpPr/>
      </xdr:nvSpPr>
      <xdr:spPr>
        <a:xfrm>
          <a:off x="3772959" y="1845676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104</xdr:row>
      <xdr:rowOff>16363</xdr:rowOff>
    </xdr:from>
    <xdr:to>
      <xdr:col>10</xdr:col>
      <xdr:colOff>192922</xdr:colOff>
      <xdr:row>104</xdr:row>
      <xdr:rowOff>131950</xdr:rowOff>
    </xdr:to>
    <xdr:sp macro="" textlink="">
      <xdr:nvSpPr>
        <xdr:cNvPr id="113" name="Oval 112"/>
        <xdr:cNvSpPr/>
      </xdr:nvSpPr>
      <xdr:spPr>
        <a:xfrm>
          <a:off x="3772959" y="1826626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105833</xdr:colOff>
      <xdr:row>101</xdr:row>
      <xdr:rowOff>42784</xdr:rowOff>
    </xdr:from>
    <xdr:to>
      <xdr:col>11</xdr:col>
      <xdr:colOff>192921</xdr:colOff>
      <xdr:row>101</xdr:row>
      <xdr:rowOff>147863</xdr:rowOff>
    </xdr:to>
    <xdr:sp macro="" textlink="">
      <xdr:nvSpPr>
        <xdr:cNvPr id="114" name="Oval 113"/>
        <xdr:cNvSpPr/>
      </xdr:nvSpPr>
      <xdr:spPr>
        <a:xfrm>
          <a:off x="4011083" y="1772118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102</xdr:row>
      <xdr:rowOff>32200</xdr:rowOff>
    </xdr:from>
    <xdr:to>
      <xdr:col>10</xdr:col>
      <xdr:colOff>182338</xdr:colOff>
      <xdr:row>102</xdr:row>
      <xdr:rowOff>137279</xdr:rowOff>
    </xdr:to>
    <xdr:sp macro="" textlink="">
      <xdr:nvSpPr>
        <xdr:cNvPr id="115" name="Oval 114"/>
        <xdr:cNvSpPr/>
      </xdr:nvSpPr>
      <xdr:spPr>
        <a:xfrm>
          <a:off x="3762375" y="179011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116416</xdr:colOff>
      <xdr:row>103</xdr:row>
      <xdr:rowOff>26947</xdr:rowOff>
    </xdr:from>
    <xdr:to>
      <xdr:col>11</xdr:col>
      <xdr:colOff>203504</xdr:colOff>
      <xdr:row>103</xdr:row>
      <xdr:rowOff>142534</xdr:rowOff>
    </xdr:to>
    <xdr:sp macro="" textlink="">
      <xdr:nvSpPr>
        <xdr:cNvPr id="116" name="Oval 115"/>
        <xdr:cNvSpPr/>
      </xdr:nvSpPr>
      <xdr:spPr>
        <a:xfrm>
          <a:off x="4021666" y="180863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101</xdr:row>
      <xdr:rowOff>42783</xdr:rowOff>
    </xdr:from>
    <xdr:to>
      <xdr:col>10</xdr:col>
      <xdr:colOff>182338</xdr:colOff>
      <xdr:row>101</xdr:row>
      <xdr:rowOff>147862</xdr:rowOff>
    </xdr:to>
    <xdr:sp macro="" textlink="">
      <xdr:nvSpPr>
        <xdr:cNvPr id="117" name="Oval 116"/>
        <xdr:cNvSpPr/>
      </xdr:nvSpPr>
      <xdr:spPr>
        <a:xfrm>
          <a:off x="3762375" y="1772118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116417</xdr:colOff>
      <xdr:row>112</xdr:row>
      <xdr:rowOff>21617</xdr:rowOff>
    </xdr:from>
    <xdr:to>
      <xdr:col>11</xdr:col>
      <xdr:colOff>203505</xdr:colOff>
      <xdr:row>112</xdr:row>
      <xdr:rowOff>126696</xdr:rowOff>
    </xdr:to>
    <xdr:sp macro="" textlink="">
      <xdr:nvSpPr>
        <xdr:cNvPr id="118" name="Oval 117"/>
        <xdr:cNvSpPr/>
      </xdr:nvSpPr>
      <xdr:spPr>
        <a:xfrm>
          <a:off x="4021667" y="197955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112</xdr:row>
      <xdr:rowOff>32201</xdr:rowOff>
    </xdr:from>
    <xdr:to>
      <xdr:col>10</xdr:col>
      <xdr:colOff>182339</xdr:colOff>
      <xdr:row>112</xdr:row>
      <xdr:rowOff>137280</xdr:rowOff>
    </xdr:to>
    <xdr:sp macro="" textlink="">
      <xdr:nvSpPr>
        <xdr:cNvPr id="119" name="Oval 118"/>
        <xdr:cNvSpPr/>
      </xdr:nvSpPr>
      <xdr:spPr>
        <a:xfrm>
          <a:off x="3762376" y="1980610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106</xdr:row>
      <xdr:rowOff>26948</xdr:rowOff>
    </xdr:from>
    <xdr:to>
      <xdr:col>10</xdr:col>
      <xdr:colOff>192922</xdr:colOff>
      <xdr:row>106</xdr:row>
      <xdr:rowOff>142535</xdr:rowOff>
    </xdr:to>
    <xdr:sp macro="" textlink="">
      <xdr:nvSpPr>
        <xdr:cNvPr id="120" name="Oval 119"/>
        <xdr:cNvSpPr/>
      </xdr:nvSpPr>
      <xdr:spPr>
        <a:xfrm>
          <a:off x="3772959" y="1865784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111</xdr:row>
      <xdr:rowOff>21617</xdr:rowOff>
    </xdr:from>
    <xdr:to>
      <xdr:col>10</xdr:col>
      <xdr:colOff>182339</xdr:colOff>
      <xdr:row>111</xdr:row>
      <xdr:rowOff>126696</xdr:rowOff>
    </xdr:to>
    <xdr:sp macro="" textlink="">
      <xdr:nvSpPr>
        <xdr:cNvPr id="121" name="Oval 120"/>
        <xdr:cNvSpPr/>
      </xdr:nvSpPr>
      <xdr:spPr>
        <a:xfrm>
          <a:off x="3762376" y="196050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95251</xdr:colOff>
      <xdr:row>107</xdr:row>
      <xdr:rowOff>26947</xdr:rowOff>
    </xdr:from>
    <xdr:to>
      <xdr:col>11</xdr:col>
      <xdr:colOff>182339</xdr:colOff>
      <xdr:row>107</xdr:row>
      <xdr:rowOff>142534</xdr:rowOff>
    </xdr:to>
    <xdr:sp macro="" textlink="">
      <xdr:nvSpPr>
        <xdr:cNvPr id="122" name="Oval 121"/>
        <xdr:cNvSpPr/>
      </xdr:nvSpPr>
      <xdr:spPr>
        <a:xfrm>
          <a:off x="4000501" y="188483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110</xdr:row>
      <xdr:rowOff>21617</xdr:rowOff>
    </xdr:from>
    <xdr:to>
      <xdr:col>10</xdr:col>
      <xdr:colOff>182338</xdr:colOff>
      <xdr:row>110</xdr:row>
      <xdr:rowOff>126696</xdr:rowOff>
    </xdr:to>
    <xdr:sp macro="" textlink="">
      <xdr:nvSpPr>
        <xdr:cNvPr id="123" name="Oval 122"/>
        <xdr:cNvSpPr/>
      </xdr:nvSpPr>
      <xdr:spPr>
        <a:xfrm>
          <a:off x="3762375" y="194145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105835</xdr:colOff>
      <xdr:row>115</xdr:row>
      <xdr:rowOff>31750</xdr:rowOff>
    </xdr:from>
    <xdr:to>
      <xdr:col>10</xdr:col>
      <xdr:colOff>192923</xdr:colOff>
      <xdr:row>115</xdr:row>
      <xdr:rowOff>136829</xdr:rowOff>
    </xdr:to>
    <xdr:sp macro="" textlink="">
      <xdr:nvSpPr>
        <xdr:cNvPr id="124" name="Oval 123"/>
        <xdr:cNvSpPr/>
      </xdr:nvSpPr>
      <xdr:spPr>
        <a:xfrm>
          <a:off x="3772960" y="203771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84666</xdr:colOff>
      <xdr:row>101</xdr:row>
      <xdr:rowOff>42332</xdr:rowOff>
    </xdr:from>
    <xdr:to>
      <xdr:col>17</xdr:col>
      <xdr:colOff>171754</xdr:colOff>
      <xdr:row>101</xdr:row>
      <xdr:rowOff>147411</xdr:rowOff>
    </xdr:to>
    <xdr:sp macro="" textlink="">
      <xdr:nvSpPr>
        <xdr:cNvPr id="125" name="Oval 124"/>
        <xdr:cNvSpPr/>
      </xdr:nvSpPr>
      <xdr:spPr>
        <a:xfrm>
          <a:off x="5418666" y="1772073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95250</xdr:colOff>
      <xdr:row>112</xdr:row>
      <xdr:rowOff>21167</xdr:rowOff>
    </xdr:from>
    <xdr:to>
      <xdr:col>17</xdr:col>
      <xdr:colOff>182338</xdr:colOff>
      <xdr:row>112</xdr:row>
      <xdr:rowOff>126246</xdr:rowOff>
    </xdr:to>
    <xdr:sp macro="" textlink="">
      <xdr:nvSpPr>
        <xdr:cNvPr id="126" name="Oval 125"/>
        <xdr:cNvSpPr/>
      </xdr:nvSpPr>
      <xdr:spPr>
        <a:xfrm>
          <a:off x="5429250" y="197950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120</xdr:row>
      <xdr:rowOff>31750</xdr:rowOff>
    </xdr:from>
    <xdr:to>
      <xdr:col>10</xdr:col>
      <xdr:colOff>182338</xdr:colOff>
      <xdr:row>120</xdr:row>
      <xdr:rowOff>136829</xdr:rowOff>
    </xdr:to>
    <xdr:sp macro="" textlink="">
      <xdr:nvSpPr>
        <xdr:cNvPr id="127" name="Oval 126"/>
        <xdr:cNvSpPr/>
      </xdr:nvSpPr>
      <xdr:spPr>
        <a:xfrm>
          <a:off x="3762375" y="213296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119</xdr:row>
      <xdr:rowOff>21167</xdr:rowOff>
    </xdr:from>
    <xdr:to>
      <xdr:col>10</xdr:col>
      <xdr:colOff>182339</xdr:colOff>
      <xdr:row>119</xdr:row>
      <xdr:rowOff>126246</xdr:rowOff>
    </xdr:to>
    <xdr:sp macro="" textlink="">
      <xdr:nvSpPr>
        <xdr:cNvPr id="128" name="Oval 127"/>
        <xdr:cNvSpPr/>
      </xdr:nvSpPr>
      <xdr:spPr>
        <a:xfrm>
          <a:off x="3762376" y="211285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118</xdr:row>
      <xdr:rowOff>21166</xdr:rowOff>
    </xdr:from>
    <xdr:to>
      <xdr:col>10</xdr:col>
      <xdr:colOff>182338</xdr:colOff>
      <xdr:row>118</xdr:row>
      <xdr:rowOff>126245</xdr:rowOff>
    </xdr:to>
    <xdr:sp macro="" textlink="">
      <xdr:nvSpPr>
        <xdr:cNvPr id="129" name="Oval 128"/>
        <xdr:cNvSpPr/>
      </xdr:nvSpPr>
      <xdr:spPr>
        <a:xfrm>
          <a:off x="3762375" y="209380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116416</xdr:colOff>
      <xdr:row>116</xdr:row>
      <xdr:rowOff>42334</xdr:rowOff>
    </xdr:from>
    <xdr:to>
      <xdr:col>10</xdr:col>
      <xdr:colOff>203504</xdr:colOff>
      <xdr:row>116</xdr:row>
      <xdr:rowOff>147413</xdr:rowOff>
    </xdr:to>
    <xdr:sp macro="" textlink="">
      <xdr:nvSpPr>
        <xdr:cNvPr id="130" name="Oval 129"/>
        <xdr:cNvSpPr/>
      </xdr:nvSpPr>
      <xdr:spPr>
        <a:xfrm>
          <a:off x="3783541" y="205782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95249</xdr:colOff>
      <xdr:row>119</xdr:row>
      <xdr:rowOff>21167</xdr:rowOff>
    </xdr:from>
    <xdr:to>
      <xdr:col>11</xdr:col>
      <xdr:colOff>182337</xdr:colOff>
      <xdr:row>119</xdr:row>
      <xdr:rowOff>126246</xdr:rowOff>
    </xdr:to>
    <xdr:sp macro="" textlink="">
      <xdr:nvSpPr>
        <xdr:cNvPr id="131" name="Oval 130"/>
        <xdr:cNvSpPr/>
      </xdr:nvSpPr>
      <xdr:spPr>
        <a:xfrm>
          <a:off x="4000499" y="211285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95250</xdr:colOff>
      <xdr:row>120</xdr:row>
      <xdr:rowOff>42334</xdr:rowOff>
    </xdr:from>
    <xdr:to>
      <xdr:col>11</xdr:col>
      <xdr:colOff>182338</xdr:colOff>
      <xdr:row>120</xdr:row>
      <xdr:rowOff>147413</xdr:rowOff>
    </xdr:to>
    <xdr:sp macro="" textlink="">
      <xdr:nvSpPr>
        <xdr:cNvPr id="132" name="Oval 131"/>
        <xdr:cNvSpPr/>
      </xdr:nvSpPr>
      <xdr:spPr>
        <a:xfrm>
          <a:off x="4000500" y="213402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121</xdr:row>
      <xdr:rowOff>21166</xdr:rowOff>
    </xdr:from>
    <xdr:to>
      <xdr:col>10</xdr:col>
      <xdr:colOff>192922</xdr:colOff>
      <xdr:row>121</xdr:row>
      <xdr:rowOff>126245</xdr:rowOff>
    </xdr:to>
    <xdr:sp macro="" textlink="">
      <xdr:nvSpPr>
        <xdr:cNvPr id="133" name="Oval 132"/>
        <xdr:cNvSpPr/>
      </xdr:nvSpPr>
      <xdr:spPr>
        <a:xfrm>
          <a:off x="3772959" y="215095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29</xdr:col>
      <xdr:colOff>19047</xdr:colOff>
      <xdr:row>44</xdr:row>
      <xdr:rowOff>0</xdr:rowOff>
    </xdr:from>
    <xdr:to>
      <xdr:col>33</xdr:col>
      <xdr:colOff>163827</xdr:colOff>
      <xdr:row>44</xdr:row>
      <xdr:rowOff>0</xdr:rowOff>
    </xdr:to>
    <xdr:cxnSp macro="">
      <xdr:nvCxnSpPr>
        <xdr:cNvPr id="134" name="Straight Connector 133"/>
        <xdr:cNvCxnSpPr/>
      </xdr:nvCxnSpPr>
      <xdr:spPr>
        <a:xfrm>
          <a:off x="8210547" y="6934200"/>
          <a:ext cx="109728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29</xdr:col>
      <xdr:colOff>28574</xdr:colOff>
      <xdr:row>46</xdr:row>
      <xdr:rowOff>152400</xdr:rowOff>
    </xdr:from>
    <xdr:to>
      <xdr:col>34</xdr:col>
      <xdr:colOff>26669</xdr:colOff>
      <xdr:row>46</xdr:row>
      <xdr:rowOff>152400</xdr:rowOff>
    </xdr:to>
    <xdr:cxnSp macro="">
      <xdr:nvCxnSpPr>
        <xdr:cNvPr id="135" name="Straight Connector 134"/>
        <xdr:cNvCxnSpPr/>
      </xdr:nvCxnSpPr>
      <xdr:spPr>
        <a:xfrm>
          <a:off x="8220074" y="7410450"/>
          <a:ext cx="118872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 editAs="oneCell">
    <xdr:from>
      <xdr:col>6</xdr:col>
      <xdr:colOff>95252</xdr:colOff>
      <xdr:row>0</xdr:row>
      <xdr:rowOff>66675</xdr:rowOff>
    </xdr:from>
    <xdr:to>
      <xdr:col>7</xdr:col>
      <xdr:colOff>190501</xdr:colOff>
      <xdr:row>2</xdr:row>
      <xdr:rowOff>95251</xdr:rowOff>
    </xdr:to>
    <xdr:pic>
      <xdr:nvPicPr>
        <xdr:cNvPr id="136" name="Picture 135"/>
        <xdr:cNvPicPr/>
      </xdr:nvPicPr>
      <xdr:blipFill>
        <a:blip xmlns:r="http://schemas.openxmlformats.org/officeDocument/2006/relationships" r:embed="rId1">
          <a:duotone>
            <a:schemeClr val="bg2">
              <a:shade val="45000"/>
              <a:satMod val="135000"/>
            </a:schemeClr>
            <a:prstClr val="white"/>
          </a:duotone>
        </a:blip>
        <a:srcRect/>
        <a:stretch>
          <a:fillRect/>
        </a:stretch>
      </xdr:blipFill>
      <xdr:spPr bwMode="auto">
        <a:xfrm>
          <a:off x="2752727" y="66675"/>
          <a:ext cx="314324" cy="352426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5</xdr:col>
      <xdr:colOff>123825</xdr:colOff>
      <xdr:row>3</xdr:row>
      <xdr:rowOff>0</xdr:rowOff>
    </xdr:from>
    <xdr:to>
      <xdr:col>30</xdr:col>
      <xdr:colOff>114300</xdr:colOff>
      <xdr:row>3</xdr:row>
      <xdr:rowOff>0</xdr:rowOff>
    </xdr:to>
    <xdr:cxnSp macro="">
      <xdr:nvCxnSpPr>
        <xdr:cNvPr id="137" name="Straight Connector 136"/>
        <xdr:cNvCxnSpPr/>
      </xdr:nvCxnSpPr>
      <xdr:spPr>
        <a:xfrm>
          <a:off x="2562225" y="485775"/>
          <a:ext cx="5467350" cy="0"/>
        </a:xfrm>
        <a:prstGeom prst="line">
          <a:avLst/>
        </a:prstGeom>
        <a:ln w="22225"/>
      </xdr:spPr>
      <xdr:style>
        <a:lnRef idx="2">
          <a:schemeClr val="accent6"/>
        </a:lnRef>
        <a:fillRef idx="0">
          <a:schemeClr val="accent6"/>
        </a:fillRef>
        <a:effectRef idx="1">
          <a:schemeClr val="accent6"/>
        </a:effectRef>
        <a:fontRef idx="minor">
          <a:schemeClr val="tx1"/>
        </a:fontRef>
      </xdr:style>
    </xdr:cxnSp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116417</xdr:colOff>
      <xdr:row>104</xdr:row>
      <xdr:rowOff>32202</xdr:rowOff>
    </xdr:from>
    <xdr:to>
      <xdr:col>3</xdr:col>
      <xdr:colOff>203505</xdr:colOff>
      <xdr:row>104</xdr:row>
      <xdr:rowOff>137281</xdr:rowOff>
    </xdr:to>
    <xdr:sp macro="" textlink="">
      <xdr:nvSpPr>
        <xdr:cNvPr id="2" name="Oval 1"/>
        <xdr:cNvSpPr/>
      </xdr:nvSpPr>
      <xdr:spPr>
        <a:xfrm>
          <a:off x="2269067" y="1952987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105833</xdr:colOff>
      <xdr:row>103</xdr:row>
      <xdr:rowOff>42784</xdr:rowOff>
    </xdr:from>
    <xdr:to>
      <xdr:col>3</xdr:col>
      <xdr:colOff>192921</xdr:colOff>
      <xdr:row>103</xdr:row>
      <xdr:rowOff>147863</xdr:rowOff>
    </xdr:to>
    <xdr:sp macro="" textlink="">
      <xdr:nvSpPr>
        <xdr:cNvPr id="3" name="Oval 2"/>
        <xdr:cNvSpPr/>
      </xdr:nvSpPr>
      <xdr:spPr>
        <a:xfrm>
          <a:off x="2258483" y="1934995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116416</xdr:colOff>
      <xdr:row>105</xdr:row>
      <xdr:rowOff>26947</xdr:rowOff>
    </xdr:from>
    <xdr:to>
      <xdr:col>3</xdr:col>
      <xdr:colOff>203504</xdr:colOff>
      <xdr:row>105</xdr:row>
      <xdr:rowOff>142534</xdr:rowOff>
    </xdr:to>
    <xdr:sp macro="" textlink="">
      <xdr:nvSpPr>
        <xdr:cNvPr id="4" name="Oval 3"/>
        <xdr:cNvSpPr/>
      </xdr:nvSpPr>
      <xdr:spPr>
        <a:xfrm>
          <a:off x="2269066" y="19715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114</xdr:row>
      <xdr:rowOff>21617</xdr:rowOff>
    </xdr:from>
    <xdr:to>
      <xdr:col>3</xdr:col>
      <xdr:colOff>203505</xdr:colOff>
      <xdr:row>114</xdr:row>
      <xdr:rowOff>126696</xdr:rowOff>
    </xdr:to>
    <xdr:sp macro="" textlink="">
      <xdr:nvSpPr>
        <xdr:cNvPr id="5" name="Oval 4"/>
        <xdr:cNvSpPr/>
      </xdr:nvSpPr>
      <xdr:spPr>
        <a:xfrm>
          <a:off x="2269067" y="21424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95251</xdr:colOff>
      <xdr:row>109</xdr:row>
      <xdr:rowOff>26947</xdr:rowOff>
    </xdr:from>
    <xdr:to>
      <xdr:col>3</xdr:col>
      <xdr:colOff>182339</xdr:colOff>
      <xdr:row>109</xdr:row>
      <xdr:rowOff>142534</xdr:rowOff>
    </xdr:to>
    <xdr:sp macro="" textlink="">
      <xdr:nvSpPr>
        <xdr:cNvPr id="6" name="Oval 5"/>
        <xdr:cNvSpPr/>
      </xdr:nvSpPr>
      <xdr:spPr>
        <a:xfrm>
          <a:off x="2247901" y="20477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84666</xdr:colOff>
      <xdr:row>103</xdr:row>
      <xdr:rowOff>42332</xdr:rowOff>
    </xdr:from>
    <xdr:to>
      <xdr:col>8</xdr:col>
      <xdr:colOff>171754</xdr:colOff>
      <xdr:row>103</xdr:row>
      <xdr:rowOff>147411</xdr:rowOff>
    </xdr:to>
    <xdr:sp macro="" textlink="">
      <xdr:nvSpPr>
        <xdr:cNvPr id="7" name="Oval 6"/>
        <xdr:cNvSpPr/>
      </xdr:nvSpPr>
      <xdr:spPr>
        <a:xfrm>
          <a:off x="3513666" y="1934950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114</xdr:row>
      <xdr:rowOff>21167</xdr:rowOff>
    </xdr:from>
    <xdr:to>
      <xdr:col>8</xdr:col>
      <xdr:colOff>182338</xdr:colOff>
      <xdr:row>114</xdr:row>
      <xdr:rowOff>126246</xdr:rowOff>
    </xdr:to>
    <xdr:sp macro="" textlink="">
      <xdr:nvSpPr>
        <xdr:cNvPr id="8" name="Oval 7"/>
        <xdr:cNvSpPr/>
      </xdr:nvSpPr>
      <xdr:spPr>
        <a:xfrm>
          <a:off x="3524250" y="214238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95249</xdr:colOff>
      <xdr:row>121</xdr:row>
      <xdr:rowOff>21167</xdr:rowOff>
    </xdr:from>
    <xdr:to>
      <xdr:col>3</xdr:col>
      <xdr:colOff>182337</xdr:colOff>
      <xdr:row>121</xdr:row>
      <xdr:rowOff>126246</xdr:rowOff>
    </xdr:to>
    <xdr:sp macro="" textlink="">
      <xdr:nvSpPr>
        <xdr:cNvPr id="9" name="Oval 8"/>
        <xdr:cNvSpPr/>
      </xdr:nvSpPr>
      <xdr:spPr>
        <a:xfrm>
          <a:off x="2247899" y="22757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95250</xdr:colOff>
      <xdr:row>122</xdr:row>
      <xdr:rowOff>42334</xdr:rowOff>
    </xdr:from>
    <xdr:to>
      <xdr:col>3</xdr:col>
      <xdr:colOff>182338</xdr:colOff>
      <xdr:row>122</xdr:row>
      <xdr:rowOff>147413</xdr:rowOff>
    </xdr:to>
    <xdr:sp macro="" textlink="">
      <xdr:nvSpPr>
        <xdr:cNvPr id="10" name="Oval 9"/>
        <xdr:cNvSpPr/>
      </xdr:nvSpPr>
      <xdr:spPr>
        <a:xfrm>
          <a:off x="2247900" y="22969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106</xdr:row>
      <xdr:rowOff>32202</xdr:rowOff>
    </xdr:from>
    <xdr:to>
      <xdr:col>3</xdr:col>
      <xdr:colOff>203505</xdr:colOff>
      <xdr:row>106</xdr:row>
      <xdr:rowOff>137281</xdr:rowOff>
    </xdr:to>
    <xdr:sp macro="" textlink="">
      <xdr:nvSpPr>
        <xdr:cNvPr id="11" name="Oval 10"/>
        <xdr:cNvSpPr/>
      </xdr:nvSpPr>
      <xdr:spPr>
        <a:xfrm>
          <a:off x="2269067" y="1991087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105833</xdr:colOff>
      <xdr:row>105</xdr:row>
      <xdr:rowOff>42784</xdr:rowOff>
    </xdr:from>
    <xdr:to>
      <xdr:col>3</xdr:col>
      <xdr:colOff>192921</xdr:colOff>
      <xdr:row>105</xdr:row>
      <xdr:rowOff>147863</xdr:rowOff>
    </xdr:to>
    <xdr:sp macro="" textlink="">
      <xdr:nvSpPr>
        <xdr:cNvPr id="12" name="Oval 11"/>
        <xdr:cNvSpPr/>
      </xdr:nvSpPr>
      <xdr:spPr>
        <a:xfrm>
          <a:off x="2258483" y="1973095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116416</xdr:colOff>
      <xdr:row>107</xdr:row>
      <xdr:rowOff>26947</xdr:rowOff>
    </xdr:from>
    <xdr:to>
      <xdr:col>3</xdr:col>
      <xdr:colOff>203504</xdr:colOff>
      <xdr:row>107</xdr:row>
      <xdr:rowOff>142534</xdr:rowOff>
    </xdr:to>
    <xdr:sp macro="" textlink="">
      <xdr:nvSpPr>
        <xdr:cNvPr id="13" name="Oval 12"/>
        <xdr:cNvSpPr/>
      </xdr:nvSpPr>
      <xdr:spPr>
        <a:xfrm>
          <a:off x="2269066" y="20096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116</xdr:row>
      <xdr:rowOff>21617</xdr:rowOff>
    </xdr:from>
    <xdr:to>
      <xdr:col>3</xdr:col>
      <xdr:colOff>203505</xdr:colOff>
      <xdr:row>116</xdr:row>
      <xdr:rowOff>126696</xdr:rowOff>
    </xdr:to>
    <xdr:sp macro="" textlink="">
      <xdr:nvSpPr>
        <xdr:cNvPr id="14" name="Oval 13"/>
        <xdr:cNvSpPr/>
      </xdr:nvSpPr>
      <xdr:spPr>
        <a:xfrm>
          <a:off x="2269067" y="21805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95251</xdr:colOff>
      <xdr:row>111</xdr:row>
      <xdr:rowOff>26947</xdr:rowOff>
    </xdr:from>
    <xdr:to>
      <xdr:col>3</xdr:col>
      <xdr:colOff>182339</xdr:colOff>
      <xdr:row>111</xdr:row>
      <xdr:rowOff>142534</xdr:rowOff>
    </xdr:to>
    <xdr:sp macro="" textlink="">
      <xdr:nvSpPr>
        <xdr:cNvPr id="15" name="Oval 14"/>
        <xdr:cNvSpPr/>
      </xdr:nvSpPr>
      <xdr:spPr>
        <a:xfrm>
          <a:off x="2247901" y="20858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84666</xdr:colOff>
      <xdr:row>105</xdr:row>
      <xdr:rowOff>42332</xdr:rowOff>
    </xdr:from>
    <xdr:to>
      <xdr:col>8</xdr:col>
      <xdr:colOff>171754</xdr:colOff>
      <xdr:row>105</xdr:row>
      <xdr:rowOff>147411</xdr:rowOff>
    </xdr:to>
    <xdr:sp macro="" textlink="">
      <xdr:nvSpPr>
        <xdr:cNvPr id="16" name="Oval 15"/>
        <xdr:cNvSpPr/>
      </xdr:nvSpPr>
      <xdr:spPr>
        <a:xfrm>
          <a:off x="3513666" y="1973050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116</xdr:row>
      <xdr:rowOff>21167</xdr:rowOff>
    </xdr:from>
    <xdr:to>
      <xdr:col>8</xdr:col>
      <xdr:colOff>182338</xdr:colOff>
      <xdr:row>116</xdr:row>
      <xdr:rowOff>126246</xdr:rowOff>
    </xdr:to>
    <xdr:sp macro="" textlink="">
      <xdr:nvSpPr>
        <xdr:cNvPr id="17" name="Oval 16"/>
        <xdr:cNvSpPr/>
      </xdr:nvSpPr>
      <xdr:spPr>
        <a:xfrm>
          <a:off x="3524250" y="218048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95249</xdr:colOff>
      <xdr:row>123</xdr:row>
      <xdr:rowOff>21167</xdr:rowOff>
    </xdr:from>
    <xdr:to>
      <xdr:col>3</xdr:col>
      <xdr:colOff>182337</xdr:colOff>
      <xdr:row>123</xdr:row>
      <xdr:rowOff>126246</xdr:rowOff>
    </xdr:to>
    <xdr:sp macro="" textlink="">
      <xdr:nvSpPr>
        <xdr:cNvPr id="18" name="Oval 17"/>
        <xdr:cNvSpPr/>
      </xdr:nvSpPr>
      <xdr:spPr>
        <a:xfrm>
          <a:off x="2247899" y="23138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95250</xdr:colOff>
      <xdr:row>124</xdr:row>
      <xdr:rowOff>42334</xdr:rowOff>
    </xdr:from>
    <xdr:to>
      <xdr:col>3</xdr:col>
      <xdr:colOff>182338</xdr:colOff>
      <xdr:row>124</xdr:row>
      <xdr:rowOff>147413</xdr:rowOff>
    </xdr:to>
    <xdr:sp macro="" textlink="">
      <xdr:nvSpPr>
        <xdr:cNvPr id="19" name="Oval 18"/>
        <xdr:cNvSpPr/>
      </xdr:nvSpPr>
      <xdr:spPr>
        <a:xfrm>
          <a:off x="2247900" y="23350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104</xdr:row>
      <xdr:rowOff>32202</xdr:rowOff>
    </xdr:from>
    <xdr:to>
      <xdr:col>3</xdr:col>
      <xdr:colOff>203505</xdr:colOff>
      <xdr:row>104</xdr:row>
      <xdr:rowOff>137281</xdr:rowOff>
    </xdr:to>
    <xdr:sp macro="" textlink="">
      <xdr:nvSpPr>
        <xdr:cNvPr id="20" name="Oval 19"/>
        <xdr:cNvSpPr/>
      </xdr:nvSpPr>
      <xdr:spPr>
        <a:xfrm>
          <a:off x="2269067" y="1952987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105833</xdr:colOff>
      <xdr:row>103</xdr:row>
      <xdr:rowOff>42784</xdr:rowOff>
    </xdr:from>
    <xdr:to>
      <xdr:col>3</xdr:col>
      <xdr:colOff>192921</xdr:colOff>
      <xdr:row>103</xdr:row>
      <xdr:rowOff>147863</xdr:rowOff>
    </xdr:to>
    <xdr:sp macro="" textlink="">
      <xdr:nvSpPr>
        <xdr:cNvPr id="21" name="Oval 20"/>
        <xdr:cNvSpPr/>
      </xdr:nvSpPr>
      <xdr:spPr>
        <a:xfrm>
          <a:off x="2258483" y="1934995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116416</xdr:colOff>
      <xdr:row>105</xdr:row>
      <xdr:rowOff>26947</xdr:rowOff>
    </xdr:from>
    <xdr:to>
      <xdr:col>3</xdr:col>
      <xdr:colOff>203504</xdr:colOff>
      <xdr:row>105</xdr:row>
      <xdr:rowOff>142534</xdr:rowOff>
    </xdr:to>
    <xdr:sp macro="" textlink="">
      <xdr:nvSpPr>
        <xdr:cNvPr id="22" name="Oval 21"/>
        <xdr:cNvSpPr/>
      </xdr:nvSpPr>
      <xdr:spPr>
        <a:xfrm>
          <a:off x="2269066" y="19715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114</xdr:row>
      <xdr:rowOff>21617</xdr:rowOff>
    </xdr:from>
    <xdr:to>
      <xdr:col>3</xdr:col>
      <xdr:colOff>203505</xdr:colOff>
      <xdr:row>114</xdr:row>
      <xdr:rowOff>126696</xdr:rowOff>
    </xdr:to>
    <xdr:sp macro="" textlink="">
      <xdr:nvSpPr>
        <xdr:cNvPr id="23" name="Oval 22"/>
        <xdr:cNvSpPr/>
      </xdr:nvSpPr>
      <xdr:spPr>
        <a:xfrm>
          <a:off x="2269067" y="21424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95251</xdr:colOff>
      <xdr:row>109</xdr:row>
      <xdr:rowOff>26947</xdr:rowOff>
    </xdr:from>
    <xdr:to>
      <xdr:col>3</xdr:col>
      <xdr:colOff>182339</xdr:colOff>
      <xdr:row>109</xdr:row>
      <xdr:rowOff>142534</xdr:rowOff>
    </xdr:to>
    <xdr:sp macro="" textlink="">
      <xdr:nvSpPr>
        <xdr:cNvPr id="24" name="Oval 23"/>
        <xdr:cNvSpPr/>
      </xdr:nvSpPr>
      <xdr:spPr>
        <a:xfrm>
          <a:off x="2247901" y="20477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84666</xdr:colOff>
      <xdr:row>103</xdr:row>
      <xdr:rowOff>42332</xdr:rowOff>
    </xdr:from>
    <xdr:to>
      <xdr:col>8</xdr:col>
      <xdr:colOff>171754</xdr:colOff>
      <xdr:row>103</xdr:row>
      <xdr:rowOff>147411</xdr:rowOff>
    </xdr:to>
    <xdr:sp macro="" textlink="">
      <xdr:nvSpPr>
        <xdr:cNvPr id="25" name="Oval 24"/>
        <xdr:cNvSpPr/>
      </xdr:nvSpPr>
      <xdr:spPr>
        <a:xfrm>
          <a:off x="3513666" y="1934950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114</xdr:row>
      <xdr:rowOff>21167</xdr:rowOff>
    </xdr:from>
    <xdr:to>
      <xdr:col>8</xdr:col>
      <xdr:colOff>182338</xdr:colOff>
      <xdr:row>114</xdr:row>
      <xdr:rowOff>126246</xdr:rowOff>
    </xdr:to>
    <xdr:sp macro="" textlink="">
      <xdr:nvSpPr>
        <xdr:cNvPr id="26" name="Oval 25"/>
        <xdr:cNvSpPr/>
      </xdr:nvSpPr>
      <xdr:spPr>
        <a:xfrm>
          <a:off x="3524250" y="214238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95249</xdr:colOff>
      <xdr:row>121</xdr:row>
      <xdr:rowOff>21167</xdr:rowOff>
    </xdr:from>
    <xdr:to>
      <xdr:col>3</xdr:col>
      <xdr:colOff>182337</xdr:colOff>
      <xdr:row>121</xdr:row>
      <xdr:rowOff>126246</xdr:rowOff>
    </xdr:to>
    <xdr:sp macro="" textlink="">
      <xdr:nvSpPr>
        <xdr:cNvPr id="27" name="Oval 26"/>
        <xdr:cNvSpPr/>
      </xdr:nvSpPr>
      <xdr:spPr>
        <a:xfrm>
          <a:off x="2247899" y="22757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95250</xdr:colOff>
      <xdr:row>122</xdr:row>
      <xdr:rowOff>42334</xdr:rowOff>
    </xdr:from>
    <xdr:to>
      <xdr:col>3</xdr:col>
      <xdr:colOff>182338</xdr:colOff>
      <xdr:row>122</xdr:row>
      <xdr:rowOff>147413</xdr:rowOff>
    </xdr:to>
    <xdr:sp macro="" textlink="">
      <xdr:nvSpPr>
        <xdr:cNvPr id="28" name="Oval 27"/>
        <xdr:cNvSpPr/>
      </xdr:nvSpPr>
      <xdr:spPr>
        <a:xfrm>
          <a:off x="2247900" y="22969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106</xdr:row>
      <xdr:rowOff>32202</xdr:rowOff>
    </xdr:from>
    <xdr:to>
      <xdr:col>3</xdr:col>
      <xdr:colOff>203505</xdr:colOff>
      <xdr:row>106</xdr:row>
      <xdr:rowOff>137281</xdr:rowOff>
    </xdr:to>
    <xdr:sp macro="" textlink="">
      <xdr:nvSpPr>
        <xdr:cNvPr id="29" name="Oval 28"/>
        <xdr:cNvSpPr/>
      </xdr:nvSpPr>
      <xdr:spPr>
        <a:xfrm>
          <a:off x="2269067" y="1991087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105833</xdr:colOff>
      <xdr:row>105</xdr:row>
      <xdr:rowOff>42784</xdr:rowOff>
    </xdr:from>
    <xdr:to>
      <xdr:col>3</xdr:col>
      <xdr:colOff>192921</xdr:colOff>
      <xdr:row>105</xdr:row>
      <xdr:rowOff>147863</xdr:rowOff>
    </xdr:to>
    <xdr:sp macro="" textlink="">
      <xdr:nvSpPr>
        <xdr:cNvPr id="30" name="Oval 29"/>
        <xdr:cNvSpPr/>
      </xdr:nvSpPr>
      <xdr:spPr>
        <a:xfrm>
          <a:off x="2258483" y="1973095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116416</xdr:colOff>
      <xdr:row>107</xdr:row>
      <xdr:rowOff>26947</xdr:rowOff>
    </xdr:from>
    <xdr:to>
      <xdr:col>3</xdr:col>
      <xdr:colOff>203504</xdr:colOff>
      <xdr:row>107</xdr:row>
      <xdr:rowOff>142534</xdr:rowOff>
    </xdr:to>
    <xdr:sp macro="" textlink="">
      <xdr:nvSpPr>
        <xdr:cNvPr id="31" name="Oval 30"/>
        <xdr:cNvSpPr/>
      </xdr:nvSpPr>
      <xdr:spPr>
        <a:xfrm>
          <a:off x="2269066" y="20096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116</xdr:row>
      <xdr:rowOff>21617</xdr:rowOff>
    </xdr:from>
    <xdr:to>
      <xdr:col>3</xdr:col>
      <xdr:colOff>203505</xdr:colOff>
      <xdr:row>116</xdr:row>
      <xdr:rowOff>126696</xdr:rowOff>
    </xdr:to>
    <xdr:sp macro="" textlink="">
      <xdr:nvSpPr>
        <xdr:cNvPr id="32" name="Oval 31"/>
        <xdr:cNvSpPr/>
      </xdr:nvSpPr>
      <xdr:spPr>
        <a:xfrm>
          <a:off x="2269067" y="21805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95251</xdr:colOff>
      <xdr:row>111</xdr:row>
      <xdr:rowOff>26947</xdr:rowOff>
    </xdr:from>
    <xdr:to>
      <xdr:col>3</xdr:col>
      <xdr:colOff>182339</xdr:colOff>
      <xdr:row>111</xdr:row>
      <xdr:rowOff>142534</xdr:rowOff>
    </xdr:to>
    <xdr:sp macro="" textlink="">
      <xdr:nvSpPr>
        <xdr:cNvPr id="33" name="Oval 32"/>
        <xdr:cNvSpPr/>
      </xdr:nvSpPr>
      <xdr:spPr>
        <a:xfrm>
          <a:off x="2247901" y="20858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84666</xdr:colOff>
      <xdr:row>105</xdr:row>
      <xdr:rowOff>42332</xdr:rowOff>
    </xdr:from>
    <xdr:to>
      <xdr:col>8</xdr:col>
      <xdr:colOff>171754</xdr:colOff>
      <xdr:row>105</xdr:row>
      <xdr:rowOff>147411</xdr:rowOff>
    </xdr:to>
    <xdr:sp macro="" textlink="">
      <xdr:nvSpPr>
        <xdr:cNvPr id="34" name="Oval 33"/>
        <xdr:cNvSpPr/>
      </xdr:nvSpPr>
      <xdr:spPr>
        <a:xfrm>
          <a:off x="3513666" y="1973050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116</xdr:row>
      <xdr:rowOff>21167</xdr:rowOff>
    </xdr:from>
    <xdr:to>
      <xdr:col>8</xdr:col>
      <xdr:colOff>182338</xdr:colOff>
      <xdr:row>116</xdr:row>
      <xdr:rowOff>126246</xdr:rowOff>
    </xdr:to>
    <xdr:sp macro="" textlink="">
      <xdr:nvSpPr>
        <xdr:cNvPr id="35" name="Oval 34"/>
        <xdr:cNvSpPr/>
      </xdr:nvSpPr>
      <xdr:spPr>
        <a:xfrm>
          <a:off x="3524250" y="218048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95249</xdr:colOff>
      <xdr:row>123</xdr:row>
      <xdr:rowOff>21167</xdr:rowOff>
    </xdr:from>
    <xdr:to>
      <xdr:col>3</xdr:col>
      <xdr:colOff>182337</xdr:colOff>
      <xdr:row>123</xdr:row>
      <xdr:rowOff>126246</xdr:rowOff>
    </xdr:to>
    <xdr:sp macro="" textlink="">
      <xdr:nvSpPr>
        <xdr:cNvPr id="36" name="Oval 35"/>
        <xdr:cNvSpPr/>
      </xdr:nvSpPr>
      <xdr:spPr>
        <a:xfrm>
          <a:off x="2247899" y="23138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95250</xdr:colOff>
      <xdr:row>124</xdr:row>
      <xdr:rowOff>42334</xdr:rowOff>
    </xdr:from>
    <xdr:to>
      <xdr:col>3</xdr:col>
      <xdr:colOff>182338</xdr:colOff>
      <xdr:row>124</xdr:row>
      <xdr:rowOff>147413</xdr:rowOff>
    </xdr:to>
    <xdr:sp macro="" textlink="">
      <xdr:nvSpPr>
        <xdr:cNvPr id="37" name="Oval 36"/>
        <xdr:cNvSpPr/>
      </xdr:nvSpPr>
      <xdr:spPr>
        <a:xfrm>
          <a:off x="2247900" y="23350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104</xdr:row>
      <xdr:rowOff>32202</xdr:rowOff>
    </xdr:from>
    <xdr:to>
      <xdr:col>3</xdr:col>
      <xdr:colOff>203505</xdr:colOff>
      <xdr:row>104</xdr:row>
      <xdr:rowOff>137281</xdr:rowOff>
    </xdr:to>
    <xdr:sp macro="" textlink="">
      <xdr:nvSpPr>
        <xdr:cNvPr id="38" name="Oval 37"/>
        <xdr:cNvSpPr/>
      </xdr:nvSpPr>
      <xdr:spPr>
        <a:xfrm>
          <a:off x="2269067" y="1952987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105833</xdr:colOff>
      <xdr:row>103</xdr:row>
      <xdr:rowOff>42784</xdr:rowOff>
    </xdr:from>
    <xdr:to>
      <xdr:col>3</xdr:col>
      <xdr:colOff>192921</xdr:colOff>
      <xdr:row>103</xdr:row>
      <xdr:rowOff>147863</xdr:rowOff>
    </xdr:to>
    <xdr:sp macro="" textlink="">
      <xdr:nvSpPr>
        <xdr:cNvPr id="39" name="Oval 38"/>
        <xdr:cNvSpPr/>
      </xdr:nvSpPr>
      <xdr:spPr>
        <a:xfrm>
          <a:off x="2258483" y="1934995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116416</xdr:colOff>
      <xdr:row>105</xdr:row>
      <xdr:rowOff>26947</xdr:rowOff>
    </xdr:from>
    <xdr:to>
      <xdr:col>3</xdr:col>
      <xdr:colOff>203504</xdr:colOff>
      <xdr:row>105</xdr:row>
      <xdr:rowOff>142534</xdr:rowOff>
    </xdr:to>
    <xdr:sp macro="" textlink="">
      <xdr:nvSpPr>
        <xdr:cNvPr id="40" name="Oval 39"/>
        <xdr:cNvSpPr/>
      </xdr:nvSpPr>
      <xdr:spPr>
        <a:xfrm>
          <a:off x="2269066" y="19715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114</xdr:row>
      <xdr:rowOff>21617</xdr:rowOff>
    </xdr:from>
    <xdr:to>
      <xdr:col>3</xdr:col>
      <xdr:colOff>203505</xdr:colOff>
      <xdr:row>114</xdr:row>
      <xdr:rowOff>126696</xdr:rowOff>
    </xdr:to>
    <xdr:sp macro="" textlink="">
      <xdr:nvSpPr>
        <xdr:cNvPr id="41" name="Oval 40"/>
        <xdr:cNvSpPr/>
      </xdr:nvSpPr>
      <xdr:spPr>
        <a:xfrm>
          <a:off x="2269067" y="21424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95251</xdr:colOff>
      <xdr:row>109</xdr:row>
      <xdr:rowOff>26947</xdr:rowOff>
    </xdr:from>
    <xdr:to>
      <xdr:col>3</xdr:col>
      <xdr:colOff>182339</xdr:colOff>
      <xdr:row>109</xdr:row>
      <xdr:rowOff>142534</xdr:rowOff>
    </xdr:to>
    <xdr:sp macro="" textlink="">
      <xdr:nvSpPr>
        <xdr:cNvPr id="42" name="Oval 41"/>
        <xdr:cNvSpPr/>
      </xdr:nvSpPr>
      <xdr:spPr>
        <a:xfrm>
          <a:off x="2247901" y="20477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84666</xdr:colOff>
      <xdr:row>103</xdr:row>
      <xdr:rowOff>42332</xdr:rowOff>
    </xdr:from>
    <xdr:to>
      <xdr:col>8</xdr:col>
      <xdr:colOff>171754</xdr:colOff>
      <xdr:row>103</xdr:row>
      <xdr:rowOff>147411</xdr:rowOff>
    </xdr:to>
    <xdr:sp macro="" textlink="">
      <xdr:nvSpPr>
        <xdr:cNvPr id="43" name="Oval 42"/>
        <xdr:cNvSpPr/>
      </xdr:nvSpPr>
      <xdr:spPr>
        <a:xfrm>
          <a:off x="3513666" y="1934950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114</xdr:row>
      <xdr:rowOff>21167</xdr:rowOff>
    </xdr:from>
    <xdr:to>
      <xdr:col>8</xdr:col>
      <xdr:colOff>182338</xdr:colOff>
      <xdr:row>114</xdr:row>
      <xdr:rowOff>126246</xdr:rowOff>
    </xdr:to>
    <xdr:sp macro="" textlink="">
      <xdr:nvSpPr>
        <xdr:cNvPr id="44" name="Oval 43"/>
        <xdr:cNvSpPr/>
      </xdr:nvSpPr>
      <xdr:spPr>
        <a:xfrm>
          <a:off x="3524250" y="214238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95249</xdr:colOff>
      <xdr:row>121</xdr:row>
      <xdr:rowOff>21167</xdr:rowOff>
    </xdr:from>
    <xdr:to>
      <xdr:col>3</xdr:col>
      <xdr:colOff>182337</xdr:colOff>
      <xdr:row>121</xdr:row>
      <xdr:rowOff>126246</xdr:rowOff>
    </xdr:to>
    <xdr:sp macro="" textlink="">
      <xdr:nvSpPr>
        <xdr:cNvPr id="45" name="Oval 44"/>
        <xdr:cNvSpPr/>
      </xdr:nvSpPr>
      <xdr:spPr>
        <a:xfrm>
          <a:off x="2247899" y="22757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95250</xdr:colOff>
      <xdr:row>122</xdr:row>
      <xdr:rowOff>42334</xdr:rowOff>
    </xdr:from>
    <xdr:to>
      <xdr:col>3</xdr:col>
      <xdr:colOff>182338</xdr:colOff>
      <xdr:row>122</xdr:row>
      <xdr:rowOff>147413</xdr:rowOff>
    </xdr:to>
    <xdr:sp macro="" textlink="">
      <xdr:nvSpPr>
        <xdr:cNvPr id="46" name="Oval 45"/>
        <xdr:cNvSpPr/>
      </xdr:nvSpPr>
      <xdr:spPr>
        <a:xfrm>
          <a:off x="2247900" y="22969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106</xdr:row>
      <xdr:rowOff>32202</xdr:rowOff>
    </xdr:from>
    <xdr:to>
      <xdr:col>3</xdr:col>
      <xdr:colOff>203505</xdr:colOff>
      <xdr:row>106</xdr:row>
      <xdr:rowOff>137281</xdr:rowOff>
    </xdr:to>
    <xdr:sp macro="" textlink="">
      <xdr:nvSpPr>
        <xdr:cNvPr id="47" name="Oval 46"/>
        <xdr:cNvSpPr/>
      </xdr:nvSpPr>
      <xdr:spPr>
        <a:xfrm>
          <a:off x="2269067" y="1991087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105833</xdr:colOff>
      <xdr:row>105</xdr:row>
      <xdr:rowOff>42784</xdr:rowOff>
    </xdr:from>
    <xdr:to>
      <xdr:col>3</xdr:col>
      <xdr:colOff>192921</xdr:colOff>
      <xdr:row>105</xdr:row>
      <xdr:rowOff>147863</xdr:rowOff>
    </xdr:to>
    <xdr:sp macro="" textlink="">
      <xdr:nvSpPr>
        <xdr:cNvPr id="48" name="Oval 47"/>
        <xdr:cNvSpPr/>
      </xdr:nvSpPr>
      <xdr:spPr>
        <a:xfrm>
          <a:off x="2258483" y="1973095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116416</xdr:colOff>
      <xdr:row>107</xdr:row>
      <xdr:rowOff>26947</xdr:rowOff>
    </xdr:from>
    <xdr:to>
      <xdr:col>3</xdr:col>
      <xdr:colOff>203504</xdr:colOff>
      <xdr:row>107</xdr:row>
      <xdr:rowOff>142534</xdr:rowOff>
    </xdr:to>
    <xdr:sp macro="" textlink="">
      <xdr:nvSpPr>
        <xdr:cNvPr id="49" name="Oval 48"/>
        <xdr:cNvSpPr/>
      </xdr:nvSpPr>
      <xdr:spPr>
        <a:xfrm>
          <a:off x="2269066" y="20096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116</xdr:row>
      <xdr:rowOff>21617</xdr:rowOff>
    </xdr:from>
    <xdr:to>
      <xdr:col>3</xdr:col>
      <xdr:colOff>203505</xdr:colOff>
      <xdr:row>116</xdr:row>
      <xdr:rowOff>126696</xdr:rowOff>
    </xdr:to>
    <xdr:sp macro="" textlink="">
      <xdr:nvSpPr>
        <xdr:cNvPr id="50" name="Oval 49"/>
        <xdr:cNvSpPr/>
      </xdr:nvSpPr>
      <xdr:spPr>
        <a:xfrm>
          <a:off x="2269067" y="21805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95251</xdr:colOff>
      <xdr:row>111</xdr:row>
      <xdr:rowOff>26947</xdr:rowOff>
    </xdr:from>
    <xdr:to>
      <xdr:col>3</xdr:col>
      <xdr:colOff>182339</xdr:colOff>
      <xdr:row>111</xdr:row>
      <xdr:rowOff>142534</xdr:rowOff>
    </xdr:to>
    <xdr:sp macro="" textlink="">
      <xdr:nvSpPr>
        <xdr:cNvPr id="51" name="Oval 50"/>
        <xdr:cNvSpPr/>
      </xdr:nvSpPr>
      <xdr:spPr>
        <a:xfrm>
          <a:off x="2247901" y="20858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84666</xdr:colOff>
      <xdr:row>105</xdr:row>
      <xdr:rowOff>42332</xdr:rowOff>
    </xdr:from>
    <xdr:to>
      <xdr:col>8</xdr:col>
      <xdr:colOff>171754</xdr:colOff>
      <xdr:row>105</xdr:row>
      <xdr:rowOff>147411</xdr:rowOff>
    </xdr:to>
    <xdr:sp macro="" textlink="">
      <xdr:nvSpPr>
        <xdr:cNvPr id="52" name="Oval 51"/>
        <xdr:cNvSpPr/>
      </xdr:nvSpPr>
      <xdr:spPr>
        <a:xfrm>
          <a:off x="3513666" y="1973050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116</xdr:row>
      <xdr:rowOff>21167</xdr:rowOff>
    </xdr:from>
    <xdr:to>
      <xdr:col>8</xdr:col>
      <xdr:colOff>182338</xdr:colOff>
      <xdr:row>116</xdr:row>
      <xdr:rowOff>126246</xdr:rowOff>
    </xdr:to>
    <xdr:sp macro="" textlink="">
      <xdr:nvSpPr>
        <xdr:cNvPr id="53" name="Oval 52"/>
        <xdr:cNvSpPr/>
      </xdr:nvSpPr>
      <xdr:spPr>
        <a:xfrm>
          <a:off x="3524250" y="218048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95249</xdr:colOff>
      <xdr:row>123</xdr:row>
      <xdr:rowOff>21167</xdr:rowOff>
    </xdr:from>
    <xdr:to>
      <xdr:col>3</xdr:col>
      <xdr:colOff>182337</xdr:colOff>
      <xdr:row>123</xdr:row>
      <xdr:rowOff>126246</xdr:rowOff>
    </xdr:to>
    <xdr:sp macro="" textlink="">
      <xdr:nvSpPr>
        <xdr:cNvPr id="54" name="Oval 53"/>
        <xdr:cNvSpPr/>
      </xdr:nvSpPr>
      <xdr:spPr>
        <a:xfrm>
          <a:off x="2247899" y="23138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95250</xdr:colOff>
      <xdr:row>124</xdr:row>
      <xdr:rowOff>42334</xdr:rowOff>
    </xdr:from>
    <xdr:to>
      <xdr:col>3</xdr:col>
      <xdr:colOff>182338</xdr:colOff>
      <xdr:row>124</xdr:row>
      <xdr:rowOff>147413</xdr:rowOff>
    </xdr:to>
    <xdr:sp macro="" textlink="">
      <xdr:nvSpPr>
        <xdr:cNvPr id="55" name="Oval 54"/>
        <xdr:cNvSpPr/>
      </xdr:nvSpPr>
      <xdr:spPr>
        <a:xfrm>
          <a:off x="2247900" y="23350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104</xdr:row>
      <xdr:rowOff>32202</xdr:rowOff>
    </xdr:from>
    <xdr:to>
      <xdr:col>3</xdr:col>
      <xdr:colOff>203505</xdr:colOff>
      <xdr:row>104</xdr:row>
      <xdr:rowOff>137281</xdr:rowOff>
    </xdr:to>
    <xdr:sp macro="" textlink="">
      <xdr:nvSpPr>
        <xdr:cNvPr id="56" name="Oval 55"/>
        <xdr:cNvSpPr/>
      </xdr:nvSpPr>
      <xdr:spPr>
        <a:xfrm>
          <a:off x="2269067" y="1952987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105833</xdr:colOff>
      <xdr:row>103</xdr:row>
      <xdr:rowOff>42784</xdr:rowOff>
    </xdr:from>
    <xdr:to>
      <xdr:col>3</xdr:col>
      <xdr:colOff>192921</xdr:colOff>
      <xdr:row>103</xdr:row>
      <xdr:rowOff>147863</xdr:rowOff>
    </xdr:to>
    <xdr:sp macro="" textlink="">
      <xdr:nvSpPr>
        <xdr:cNvPr id="57" name="Oval 56"/>
        <xdr:cNvSpPr/>
      </xdr:nvSpPr>
      <xdr:spPr>
        <a:xfrm>
          <a:off x="2258483" y="1934995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116416</xdr:colOff>
      <xdr:row>105</xdr:row>
      <xdr:rowOff>26947</xdr:rowOff>
    </xdr:from>
    <xdr:to>
      <xdr:col>3</xdr:col>
      <xdr:colOff>203504</xdr:colOff>
      <xdr:row>105</xdr:row>
      <xdr:rowOff>142534</xdr:rowOff>
    </xdr:to>
    <xdr:sp macro="" textlink="">
      <xdr:nvSpPr>
        <xdr:cNvPr id="58" name="Oval 57"/>
        <xdr:cNvSpPr/>
      </xdr:nvSpPr>
      <xdr:spPr>
        <a:xfrm>
          <a:off x="2269066" y="19715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114</xdr:row>
      <xdr:rowOff>21617</xdr:rowOff>
    </xdr:from>
    <xdr:to>
      <xdr:col>3</xdr:col>
      <xdr:colOff>203505</xdr:colOff>
      <xdr:row>114</xdr:row>
      <xdr:rowOff>126696</xdr:rowOff>
    </xdr:to>
    <xdr:sp macro="" textlink="">
      <xdr:nvSpPr>
        <xdr:cNvPr id="59" name="Oval 58"/>
        <xdr:cNvSpPr/>
      </xdr:nvSpPr>
      <xdr:spPr>
        <a:xfrm>
          <a:off x="2269067" y="21424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95251</xdr:colOff>
      <xdr:row>109</xdr:row>
      <xdr:rowOff>26947</xdr:rowOff>
    </xdr:from>
    <xdr:to>
      <xdr:col>3</xdr:col>
      <xdr:colOff>182339</xdr:colOff>
      <xdr:row>109</xdr:row>
      <xdr:rowOff>142534</xdr:rowOff>
    </xdr:to>
    <xdr:sp macro="" textlink="">
      <xdr:nvSpPr>
        <xdr:cNvPr id="60" name="Oval 59"/>
        <xdr:cNvSpPr/>
      </xdr:nvSpPr>
      <xdr:spPr>
        <a:xfrm>
          <a:off x="2247901" y="20477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84666</xdr:colOff>
      <xdr:row>103</xdr:row>
      <xdr:rowOff>42332</xdr:rowOff>
    </xdr:from>
    <xdr:to>
      <xdr:col>8</xdr:col>
      <xdr:colOff>171754</xdr:colOff>
      <xdr:row>103</xdr:row>
      <xdr:rowOff>147411</xdr:rowOff>
    </xdr:to>
    <xdr:sp macro="" textlink="">
      <xdr:nvSpPr>
        <xdr:cNvPr id="61" name="Oval 60"/>
        <xdr:cNvSpPr/>
      </xdr:nvSpPr>
      <xdr:spPr>
        <a:xfrm>
          <a:off x="3513666" y="1934950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114</xdr:row>
      <xdr:rowOff>21167</xdr:rowOff>
    </xdr:from>
    <xdr:to>
      <xdr:col>8</xdr:col>
      <xdr:colOff>182338</xdr:colOff>
      <xdr:row>114</xdr:row>
      <xdr:rowOff>126246</xdr:rowOff>
    </xdr:to>
    <xdr:sp macro="" textlink="">
      <xdr:nvSpPr>
        <xdr:cNvPr id="62" name="Oval 61"/>
        <xdr:cNvSpPr/>
      </xdr:nvSpPr>
      <xdr:spPr>
        <a:xfrm>
          <a:off x="3524250" y="214238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95249</xdr:colOff>
      <xdr:row>121</xdr:row>
      <xdr:rowOff>21167</xdr:rowOff>
    </xdr:from>
    <xdr:to>
      <xdr:col>3</xdr:col>
      <xdr:colOff>182337</xdr:colOff>
      <xdr:row>121</xdr:row>
      <xdr:rowOff>126246</xdr:rowOff>
    </xdr:to>
    <xdr:sp macro="" textlink="">
      <xdr:nvSpPr>
        <xdr:cNvPr id="63" name="Oval 62"/>
        <xdr:cNvSpPr/>
      </xdr:nvSpPr>
      <xdr:spPr>
        <a:xfrm>
          <a:off x="2247899" y="22757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95250</xdr:colOff>
      <xdr:row>122</xdr:row>
      <xdr:rowOff>42334</xdr:rowOff>
    </xdr:from>
    <xdr:to>
      <xdr:col>3</xdr:col>
      <xdr:colOff>182338</xdr:colOff>
      <xdr:row>122</xdr:row>
      <xdr:rowOff>147413</xdr:rowOff>
    </xdr:to>
    <xdr:sp macro="" textlink="">
      <xdr:nvSpPr>
        <xdr:cNvPr id="64" name="Oval 63"/>
        <xdr:cNvSpPr/>
      </xdr:nvSpPr>
      <xdr:spPr>
        <a:xfrm>
          <a:off x="2247900" y="22969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106</xdr:row>
      <xdr:rowOff>32202</xdr:rowOff>
    </xdr:from>
    <xdr:to>
      <xdr:col>3</xdr:col>
      <xdr:colOff>203505</xdr:colOff>
      <xdr:row>106</xdr:row>
      <xdr:rowOff>137281</xdr:rowOff>
    </xdr:to>
    <xdr:sp macro="" textlink="">
      <xdr:nvSpPr>
        <xdr:cNvPr id="65" name="Oval 64"/>
        <xdr:cNvSpPr/>
      </xdr:nvSpPr>
      <xdr:spPr>
        <a:xfrm>
          <a:off x="2269067" y="1991087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105833</xdr:colOff>
      <xdr:row>105</xdr:row>
      <xdr:rowOff>42784</xdr:rowOff>
    </xdr:from>
    <xdr:to>
      <xdr:col>3</xdr:col>
      <xdr:colOff>192921</xdr:colOff>
      <xdr:row>105</xdr:row>
      <xdr:rowOff>147863</xdr:rowOff>
    </xdr:to>
    <xdr:sp macro="" textlink="">
      <xdr:nvSpPr>
        <xdr:cNvPr id="66" name="Oval 65"/>
        <xdr:cNvSpPr/>
      </xdr:nvSpPr>
      <xdr:spPr>
        <a:xfrm>
          <a:off x="2258483" y="1973095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116416</xdr:colOff>
      <xdr:row>107</xdr:row>
      <xdr:rowOff>26947</xdr:rowOff>
    </xdr:from>
    <xdr:to>
      <xdr:col>3</xdr:col>
      <xdr:colOff>203504</xdr:colOff>
      <xdr:row>107</xdr:row>
      <xdr:rowOff>142534</xdr:rowOff>
    </xdr:to>
    <xdr:sp macro="" textlink="">
      <xdr:nvSpPr>
        <xdr:cNvPr id="67" name="Oval 66"/>
        <xdr:cNvSpPr/>
      </xdr:nvSpPr>
      <xdr:spPr>
        <a:xfrm>
          <a:off x="2269066" y="20096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116</xdr:row>
      <xdr:rowOff>21617</xdr:rowOff>
    </xdr:from>
    <xdr:to>
      <xdr:col>3</xdr:col>
      <xdr:colOff>203505</xdr:colOff>
      <xdr:row>116</xdr:row>
      <xdr:rowOff>126696</xdr:rowOff>
    </xdr:to>
    <xdr:sp macro="" textlink="">
      <xdr:nvSpPr>
        <xdr:cNvPr id="68" name="Oval 67"/>
        <xdr:cNvSpPr/>
      </xdr:nvSpPr>
      <xdr:spPr>
        <a:xfrm>
          <a:off x="2269067" y="21805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95251</xdr:colOff>
      <xdr:row>111</xdr:row>
      <xdr:rowOff>26947</xdr:rowOff>
    </xdr:from>
    <xdr:to>
      <xdr:col>3</xdr:col>
      <xdr:colOff>182339</xdr:colOff>
      <xdr:row>111</xdr:row>
      <xdr:rowOff>142534</xdr:rowOff>
    </xdr:to>
    <xdr:sp macro="" textlink="">
      <xdr:nvSpPr>
        <xdr:cNvPr id="69" name="Oval 68"/>
        <xdr:cNvSpPr/>
      </xdr:nvSpPr>
      <xdr:spPr>
        <a:xfrm>
          <a:off x="2247901" y="20858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84666</xdr:colOff>
      <xdr:row>105</xdr:row>
      <xdr:rowOff>42332</xdr:rowOff>
    </xdr:from>
    <xdr:to>
      <xdr:col>8</xdr:col>
      <xdr:colOff>171754</xdr:colOff>
      <xdr:row>105</xdr:row>
      <xdr:rowOff>147411</xdr:rowOff>
    </xdr:to>
    <xdr:sp macro="" textlink="">
      <xdr:nvSpPr>
        <xdr:cNvPr id="70" name="Oval 69"/>
        <xdr:cNvSpPr/>
      </xdr:nvSpPr>
      <xdr:spPr>
        <a:xfrm>
          <a:off x="3513666" y="1973050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116</xdr:row>
      <xdr:rowOff>21167</xdr:rowOff>
    </xdr:from>
    <xdr:to>
      <xdr:col>8</xdr:col>
      <xdr:colOff>182338</xdr:colOff>
      <xdr:row>116</xdr:row>
      <xdr:rowOff>126246</xdr:rowOff>
    </xdr:to>
    <xdr:sp macro="" textlink="">
      <xdr:nvSpPr>
        <xdr:cNvPr id="71" name="Oval 70"/>
        <xdr:cNvSpPr/>
      </xdr:nvSpPr>
      <xdr:spPr>
        <a:xfrm>
          <a:off x="3524250" y="218048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95249</xdr:colOff>
      <xdr:row>123</xdr:row>
      <xdr:rowOff>21167</xdr:rowOff>
    </xdr:from>
    <xdr:to>
      <xdr:col>3</xdr:col>
      <xdr:colOff>182337</xdr:colOff>
      <xdr:row>123</xdr:row>
      <xdr:rowOff>126246</xdr:rowOff>
    </xdr:to>
    <xdr:sp macro="" textlink="">
      <xdr:nvSpPr>
        <xdr:cNvPr id="72" name="Oval 71"/>
        <xdr:cNvSpPr/>
      </xdr:nvSpPr>
      <xdr:spPr>
        <a:xfrm>
          <a:off x="2247899" y="23138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95250</xdr:colOff>
      <xdr:row>124</xdr:row>
      <xdr:rowOff>42334</xdr:rowOff>
    </xdr:from>
    <xdr:to>
      <xdr:col>3</xdr:col>
      <xdr:colOff>182338</xdr:colOff>
      <xdr:row>124</xdr:row>
      <xdr:rowOff>147413</xdr:rowOff>
    </xdr:to>
    <xdr:sp macro="" textlink="">
      <xdr:nvSpPr>
        <xdr:cNvPr id="73" name="Oval 72"/>
        <xdr:cNvSpPr/>
      </xdr:nvSpPr>
      <xdr:spPr>
        <a:xfrm>
          <a:off x="2247900" y="23350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104</xdr:row>
      <xdr:rowOff>32202</xdr:rowOff>
    </xdr:from>
    <xdr:to>
      <xdr:col>3</xdr:col>
      <xdr:colOff>203505</xdr:colOff>
      <xdr:row>104</xdr:row>
      <xdr:rowOff>137281</xdr:rowOff>
    </xdr:to>
    <xdr:sp macro="" textlink="">
      <xdr:nvSpPr>
        <xdr:cNvPr id="74" name="Oval 73"/>
        <xdr:cNvSpPr/>
      </xdr:nvSpPr>
      <xdr:spPr>
        <a:xfrm>
          <a:off x="2269067" y="1952987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105833</xdr:colOff>
      <xdr:row>103</xdr:row>
      <xdr:rowOff>42784</xdr:rowOff>
    </xdr:from>
    <xdr:to>
      <xdr:col>3</xdr:col>
      <xdr:colOff>192921</xdr:colOff>
      <xdr:row>103</xdr:row>
      <xdr:rowOff>147863</xdr:rowOff>
    </xdr:to>
    <xdr:sp macro="" textlink="">
      <xdr:nvSpPr>
        <xdr:cNvPr id="75" name="Oval 74"/>
        <xdr:cNvSpPr/>
      </xdr:nvSpPr>
      <xdr:spPr>
        <a:xfrm>
          <a:off x="2258483" y="1934995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116416</xdr:colOff>
      <xdr:row>105</xdr:row>
      <xdr:rowOff>26947</xdr:rowOff>
    </xdr:from>
    <xdr:to>
      <xdr:col>3</xdr:col>
      <xdr:colOff>203504</xdr:colOff>
      <xdr:row>105</xdr:row>
      <xdr:rowOff>142534</xdr:rowOff>
    </xdr:to>
    <xdr:sp macro="" textlink="">
      <xdr:nvSpPr>
        <xdr:cNvPr id="76" name="Oval 75"/>
        <xdr:cNvSpPr/>
      </xdr:nvSpPr>
      <xdr:spPr>
        <a:xfrm>
          <a:off x="2269066" y="19715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114</xdr:row>
      <xdr:rowOff>21617</xdr:rowOff>
    </xdr:from>
    <xdr:to>
      <xdr:col>3</xdr:col>
      <xdr:colOff>203505</xdr:colOff>
      <xdr:row>114</xdr:row>
      <xdr:rowOff>126696</xdr:rowOff>
    </xdr:to>
    <xdr:sp macro="" textlink="">
      <xdr:nvSpPr>
        <xdr:cNvPr id="77" name="Oval 76"/>
        <xdr:cNvSpPr/>
      </xdr:nvSpPr>
      <xdr:spPr>
        <a:xfrm>
          <a:off x="2269067" y="21424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95251</xdr:colOff>
      <xdr:row>109</xdr:row>
      <xdr:rowOff>26947</xdr:rowOff>
    </xdr:from>
    <xdr:to>
      <xdr:col>3</xdr:col>
      <xdr:colOff>182339</xdr:colOff>
      <xdr:row>109</xdr:row>
      <xdr:rowOff>142534</xdr:rowOff>
    </xdr:to>
    <xdr:sp macro="" textlink="">
      <xdr:nvSpPr>
        <xdr:cNvPr id="78" name="Oval 77"/>
        <xdr:cNvSpPr/>
      </xdr:nvSpPr>
      <xdr:spPr>
        <a:xfrm>
          <a:off x="2247901" y="20477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84666</xdr:colOff>
      <xdr:row>103</xdr:row>
      <xdr:rowOff>42332</xdr:rowOff>
    </xdr:from>
    <xdr:to>
      <xdr:col>8</xdr:col>
      <xdr:colOff>171754</xdr:colOff>
      <xdr:row>103</xdr:row>
      <xdr:rowOff>147411</xdr:rowOff>
    </xdr:to>
    <xdr:sp macro="" textlink="">
      <xdr:nvSpPr>
        <xdr:cNvPr id="79" name="Oval 78"/>
        <xdr:cNvSpPr/>
      </xdr:nvSpPr>
      <xdr:spPr>
        <a:xfrm>
          <a:off x="3513666" y="1934950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114</xdr:row>
      <xdr:rowOff>21167</xdr:rowOff>
    </xdr:from>
    <xdr:to>
      <xdr:col>8</xdr:col>
      <xdr:colOff>182338</xdr:colOff>
      <xdr:row>114</xdr:row>
      <xdr:rowOff>126246</xdr:rowOff>
    </xdr:to>
    <xdr:sp macro="" textlink="">
      <xdr:nvSpPr>
        <xdr:cNvPr id="80" name="Oval 79"/>
        <xdr:cNvSpPr/>
      </xdr:nvSpPr>
      <xdr:spPr>
        <a:xfrm>
          <a:off x="3524250" y="214238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95249</xdr:colOff>
      <xdr:row>121</xdr:row>
      <xdr:rowOff>21167</xdr:rowOff>
    </xdr:from>
    <xdr:to>
      <xdr:col>3</xdr:col>
      <xdr:colOff>182337</xdr:colOff>
      <xdr:row>121</xdr:row>
      <xdr:rowOff>126246</xdr:rowOff>
    </xdr:to>
    <xdr:sp macro="" textlink="">
      <xdr:nvSpPr>
        <xdr:cNvPr id="81" name="Oval 80"/>
        <xdr:cNvSpPr/>
      </xdr:nvSpPr>
      <xdr:spPr>
        <a:xfrm>
          <a:off x="2247899" y="22757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95250</xdr:colOff>
      <xdr:row>122</xdr:row>
      <xdr:rowOff>42334</xdr:rowOff>
    </xdr:from>
    <xdr:to>
      <xdr:col>3</xdr:col>
      <xdr:colOff>182338</xdr:colOff>
      <xdr:row>122</xdr:row>
      <xdr:rowOff>147413</xdr:rowOff>
    </xdr:to>
    <xdr:sp macro="" textlink="">
      <xdr:nvSpPr>
        <xdr:cNvPr id="82" name="Oval 81"/>
        <xdr:cNvSpPr/>
      </xdr:nvSpPr>
      <xdr:spPr>
        <a:xfrm>
          <a:off x="2247900" y="22969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106</xdr:row>
      <xdr:rowOff>32202</xdr:rowOff>
    </xdr:from>
    <xdr:to>
      <xdr:col>3</xdr:col>
      <xdr:colOff>203505</xdr:colOff>
      <xdr:row>106</xdr:row>
      <xdr:rowOff>137281</xdr:rowOff>
    </xdr:to>
    <xdr:sp macro="" textlink="">
      <xdr:nvSpPr>
        <xdr:cNvPr id="83" name="Oval 82"/>
        <xdr:cNvSpPr/>
      </xdr:nvSpPr>
      <xdr:spPr>
        <a:xfrm>
          <a:off x="2269067" y="1991087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105833</xdr:colOff>
      <xdr:row>105</xdr:row>
      <xdr:rowOff>42784</xdr:rowOff>
    </xdr:from>
    <xdr:to>
      <xdr:col>3</xdr:col>
      <xdr:colOff>192921</xdr:colOff>
      <xdr:row>105</xdr:row>
      <xdr:rowOff>147863</xdr:rowOff>
    </xdr:to>
    <xdr:sp macro="" textlink="">
      <xdr:nvSpPr>
        <xdr:cNvPr id="84" name="Oval 83"/>
        <xdr:cNvSpPr/>
      </xdr:nvSpPr>
      <xdr:spPr>
        <a:xfrm>
          <a:off x="2258483" y="1973095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116416</xdr:colOff>
      <xdr:row>107</xdr:row>
      <xdr:rowOff>26947</xdr:rowOff>
    </xdr:from>
    <xdr:to>
      <xdr:col>3</xdr:col>
      <xdr:colOff>203504</xdr:colOff>
      <xdr:row>107</xdr:row>
      <xdr:rowOff>142534</xdr:rowOff>
    </xdr:to>
    <xdr:sp macro="" textlink="">
      <xdr:nvSpPr>
        <xdr:cNvPr id="85" name="Oval 84"/>
        <xdr:cNvSpPr/>
      </xdr:nvSpPr>
      <xdr:spPr>
        <a:xfrm>
          <a:off x="2269066" y="20096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116</xdr:row>
      <xdr:rowOff>21617</xdr:rowOff>
    </xdr:from>
    <xdr:to>
      <xdr:col>3</xdr:col>
      <xdr:colOff>203505</xdr:colOff>
      <xdr:row>116</xdr:row>
      <xdr:rowOff>126696</xdr:rowOff>
    </xdr:to>
    <xdr:sp macro="" textlink="">
      <xdr:nvSpPr>
        <xdr:cNvPr id="86" name="Oval 85"/>
        <xdr:cNvSpPr/>
      </xdr:nvSpPr>
      <xdr:spPr>
        <a:xfrm>
          <a:off x="2269067" y="21805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95251</xdr:colOff>
      <xdr:row>111</xdr:row>
      <xdr:rowOff>26947</xdr:rowOff>
    </xdr:from>
    <xdr:to>
      <xdr:col>3</xdr:col>
      <xdr:colOff>182339</xdr:colOff>
      <xdr:row>111</xdr:row>
      <xdr:rowOff>142534</xdr:rowOff>
    </xdr:to>
    <xdr:sp macro="" textlink="">
      <xdr:nvSpPr>
        <xdr:cNvPr id="87" name="Oval 86"/>
        <xdr:cNvSpPr/>
      </xdr:nvSpPr>
      <xdr:spPr>
        <a:xfrm>
          <a:off x="2247901" y="20858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84666</xdr:colOff>
      <xdr:row>105</xdr:row>
      <xdr:rowOff>42332</xdr:rowOff>
    </xdr:from>
    <xdr:to>
      <xdr:col>8</xdr:col>
      <xdr:colOff>171754</xdr:colOff>
      <xdr:row>105</xdr:row>
      <xdr:rowOff>147411</xdr:rowOff>
    </xdr:to>
    <xdr:sp macro="" textlink="">
      <xdr:nvSpPr>
        <xdr:cNvPr id="88" name="Oval 87"/>
        <xdr:cNvSpPr/>
      </xdr:nvSpPr>
      <xdr:spPr>
        <a:xfrm>
          <a:off x="3513666" y="1973050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116</xdr:row>
      <xdr:rowOff>21167</xdr:rowOff>
    </xdr:from>
    <xdr:to>
      <xdr:col>8</xdr:col>
      <xdr:colOff>182338</xdr:colOff>
      <xdr:row>116</xdr:row>
      <xdr:rowOff>126246</xdr:rowOff>
    </xdr:to>
    <xdr:sp macro="" textlink="">
      <xdr:nvSpPr>
        <xdr:cNvPr id="89" name="Oval 88"/>
        <xdr:cNvSpPr/>
      </xdr:nvSpPr>
      <xdr:spPr>
        <a:xfrm>
          <a:off x="3524250" y="218048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95249</xdr:colOff>
      <xdr:row>123</xdr:row>
      <xdr:rowOff>21167</xdr:rowOff>
    </xdr:from>
    <xdr:to>
      <xdr:col>3</xdr:col>
      <xdr:colOff>182337</xdr:colOff>
      <xdr:row>123</xdr:row>
      <xdr:rowOff>126246</xdr:rowOff>
    </xdr:to>
    <xdr:sp macro="" textlink="">
      <xdr:nvSpPr>
        <xdr:cNvPr id="90" name="Oval 89"/>
        <xdr:cNvSpPr/>
      </xdr:nvSpPr>
      <xdr:spPr>
        <a:xfrm>
          <a:off x="2247899" y="23138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95250</xdr:colOff>
      <xdr:row>124</xdr:row>
      <xdr:rowOff>42334</xdr:rowOff>
    </xdr:from>
    <xdr:to>
      <xdr:col>3</xdr:col>
      <xdr:colOff>182338</xdr:colOff>
      <xdr:row>124</xdr:row>
      <xdr:rowOff>147413</xdr:rowOff>
    </xdr:to>
    <xdr:sp macro="" textlink="">
      <xdr:nvSpPr>
        <xdr:cNvPr id="91" name="Oval 90"/>
        <xdr:cNvSpPr/>
      </xdr:nvSpPr>
      <xdr:spPr>
        <a:xfrm>
          <a:off x="2247900" y="23350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104</xdr:row>
      <xdr:rowOff>32202</xdr:rowOff>
    </xdr:from>
    <xdr:to>
      <xdr:col>3</xdr:col>
      <xdr:colOff>203505</xdr:colOff>
      <xdr:row>104</xdr:row>
      <xdr:rowOff>137281</xdr:rowOff>
    </xdr:to>
    <xdr:sp macro="" textlink="">
      <xdr:nvSpPr>
        <xdr:cNvPr id="92" name="Oval 91"/>
        <xdr:cNvSpPr/>
      </xdr:nvSpPr>
      <xdr:spPr>
        <a:xfrm>
          <a:off x="2269067" y="1952987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105833</xdr:colOff>
      <xdr:row>103</xdr:row>
      <xdr:rowOff>42784</xdr:rowOff>
    </xdr:from>
    <xdr:to>
      <xdr:col>3</xdr:col>
      <xdr:colOff>192921</xdr:colOff>
      <xdr:row>103</xdr:row>
      <xdr:rowOff>147863</xdr:rowOff>
    </xdr:to>
    <xdr:sp macro="" textlink="">
      <xdr:nvSpPr>
        <xdr:cNvPr id="93" name="Oval 92"/>
        <xdr:cNvSpPr/>
      </xdr:nvSpPr>
      <xdr:spPr>
        <a:xfrm>
          <a:off x="2258483" y="1934995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116416</xdr:colOff>
      <xdr:row>105</xdr:row>
      <xdr:rowOff>26947</xdr:rowOff>
    </xdr:from>
    <xdr:to>
      <xdr:col>3</xdr:col>
      <xdr:colOff>203504</xdr:colOff>
      <xdr:row>105</xdr:row>
      <xdr:rowOff>142534</xdr:rowOff>
    </xdr:to>
    <xdr:sp macro="" textlink="">
      <xdr:nvSpPr>
        <xdr:cNvPr id="94" name="Oval 93"/>
        <xdr:cNvSpPr/>
      </xdr:nvSpPr>
      <xdr:spPr>
        <a:xfrm>
          <a:off x="2269066" y="19715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114</xdr:row>
      <xdr:rowOff>21617</xdr:rowOff>
    </xdr:from>
    <xdr:to>
      <xdr:col>3</xdr:col>
      <xdr:colOff>203505</xdr:colOff>
      <xdr:row>114</xdr:row>
      <xdr:rowOff>126696</xdr:rowOff>
    </xdr:to>
    <xdr:sp macro="" textlink="">
      <xdr:nvSpPr>
        <xdr:cNvPr id="95" name="Oval 94"/>
        <xdr:cNvSpPr/>
      </xdr:nvSpPr>
      <xdr:spPr>
        <a:xfrm>
          <a:off x="2269067" y="21424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95251</xdr:colOff>
      <xdr:row>109</xdr:row>
      <xdr:rowOff>26947</xdr:rowOff>
    </xdr:from>
    <xdr:to>
      <xdr:col>3</xdr:col>
      <xdr:colOff>182339</xdr:colOff>
      <xdr:row>109</xdr:row>
      <xdr:rowOff>142534</xdr:rowOff>
    </xdr:to>
    <xdr:sp macro="" textlink="">
      <xdr:nvSpPr>
        <xdr:cNvPr id="96" name="Oval 95"/>
        <xdr:cNvSpPr/>
      </xdr:nvSpPr>
      <xdr:spPr>
        <a:xfrm>
          <a:off x="2247901" y="20477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84666</xdr:colOff>
      <xdr:row>103</xdr:row>
      <xdr:rowOff>42332</xdr:rowOff>
    </xdr:from>
    <xdr:to>
      <xdr:col>8</xdr:col>
      <xdr:colOff>171754</xdr:colOff>
      <xdr:row>103</xdr:row>
      <xdr:rowOff>147411</xdr:rowOff>
    </xdr:to>
    <xdr:sp macro="" textlink="">
      <xdr:nvSpPr>
        <xdr:cNvPr id="97" name="Oval 96"/>
        <xdr:cNvSpPr/>
      </xdr:nvSpPr>
      <xdr:spPr>
        <a:xfrm>
          <a:off x="3513666" y="1934950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114</xdr:row>
      <xdr:rowOff>21167</xdr:rowOff>
    </xdr:from>
    <xdr:to>
      <xdr:col>8</xdr:col>
      <xdr:colOff>182338</xdr:colOff>
      <xdr:row>114</xdr:row>
      <xdr:rowOff>126246</xdr:rowOff>
    </xdr:to>
    <xdr:sp macro="" textlink="">
      <xdr:nvSpPr>
        <xdr:cNvPr id="98" name="Oval 97"/>
        <xdr:cNvSpPr/>
      </xdr:nvSpPr>
      <xdr:spPr>
        <a:xfrm>
          <a:off x="3524250" y="214238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95249</xdr:colOff>
      <xdr:row>121</xdr:row>
      <xdr:rowOff>21167</xdr:rowOff>
    </xdr:from>
    <xdr:to>
      <xdr:col>3</xdr:col>
      <xdr:colOff>182337</xdr:colOff>
      <xdr:row>121</xdr:row>
      <xdr:rowOff>126246</xdr:rowOff>
    </xdr:to>
    <xdr:sp macro="" textlink="">
      <xdr:nvSpPr>
        <xdr:cNvPr id="99" name="Oval 98"/>
        <xdr:cNvSpPr/>
      </xdr:nvSpPr>
      <xdr:spPr>
        <a:xfrm>
          <a:off x="2247899" y="22757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95250</xdr:colOff>
      <xdr:row>122</xdr:row>
      <xdr:rowOff>42334</xdr:rowOff>
    </xdr:from>
    <xdr:to>
      <xdr:col>3</xdr:col>
      <xdr:colOff>182338</xdr:colOff>
      <xdr:row>122</xdr:row>
      <xdr:rowOff>147413</xdr:rowOff>
    </xdr:to>
    <xdr:sp macro="" textlink="">
      <xdr:nvSpPr>
        <xdr:cNvPr id="100" name="Oval 99"/>
        <xdr:cNvSpPr/>
      </xdr:nvSpPr>
      <xdr:spPr>
        <a:xfrm>
          <a:off x="2247900" y="22969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106</xdr:row>
      <xdr:rowOff>32202</xdr:rowOff>
    </xdr:from>
    <xdr:to>
      <xdr:col>3</xdr:col>
      <xdr:colOff>203505</xdr:colOff>
      <xdr:row>106</xdr:row>
      <xdr:rowOff>137281</xdr:rowOff>
    </xdr:to>
    <xdr:sp macro="" textlink="">
      <xdr:nvSpPr>
        <xdr:cNvPr id="101" name="Oval 100"/>
        <xdr:cNvSpPr/>
      </xdr:nvSpPr>
      <xdr:spPr>
        <a:xfrm>
          <a:off x="2269067" y="1991087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105833</xdr:colOff>
      <xdr:row>105</xdr:row>
      <xdr:rowOff>42784</xdr:rowOff>
    </xdr:from>
    <xdr:to>
      <xdr:col>3</xdr:col>
      <xdr:colOff>192921</xdr:colOff>
      <xdr:row>105</xdr:row>
      <xdr:rowOff>147863</xdr:rowOff>
    </xdr:to>
    <xdr:sp macro="" textlink="">
      <xdr:nvSpPr>
        <xdr:cNvPr id="102" name="Oval 101"/>
        <xdr:cNvSpPr/>
      </xdr:nvSpPr>
      <xdr:spPr>
        <a:xfrm>
          <a:off x="2258483" y="1973095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116416</xdr:colOff>
      <xdr:row>107</xdr:row>
      <xdr:rowOff>26947</xdr:rowOff>
    </xdr:from>
    <xdr:to>
      <xdr:col>3</xdr:col>
      <xdr:colOff>203504</xdr:colOff>
      <xdr:row>107</xdr:row>
      <xdr:rowOff>142534</xdr:rowOff>
    </xdr:to>
    <xdr:sp macro="" textlink="">
      <xdr:nvSpPr>
        <xdr:cNvPr id="103" name="Oval 102"/>
        <xdr:cNvSpPr/>
      </xdr:nvSpPr>
      <xdr:spPr>
        <a:xfrm>
          <a:off x="2269066" y="20096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116</xdr:row>
      <xdr:rowOff>21617</xdr:rowOff>
    </xdr:from>
    <xdr:to>
      <xdr:col>3</xdr:col>
      <xdr:colOff>203505</xdr:colOff>
      <xdr:row>116</xdr:row>
      <xdr:rowOff>126696</xdr:rowOff>
    </xdr:to>
    <xdr:sp macro="" textlink="">
      <xdr:nvSpPr>
        <xdr:cNvPr id="104" name="Oval 103"/>
        <xdr:cNvSpPr/>
      </xdr:nvSpPr>
      <xdr:spPr>
        <a:xfrm>
          <a:off x="2269067" y="21805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95251</xdr:colOff>
      <xdr:row>111</xdr:row>
      <xdr:rowOff>26947</xdr:rowOff>
    </xdr:from>
    <xdr:to>
      <xdr:col>3</xdr:col>
      <xdr:colOff>182339</xdr:colOff>
      <xdr:row>111</xdr:row>
      <xdr:rowOff>142534</xdr:rowOff>
    </xdr:to>
    <xdr:sp macro="" textlink="">
      <xdr:nvSpPr>
        <xdr:cNvPr id="105" name="Oval 104"/>
        <xdr:cNvSpPr/>
      </xdr:nvSpPr>
      <xdr:spPr>
        <a:xfrm>
          <a:off x="2247901" y="20858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84666</xdr:colOff>
      <xdr:row>105</xdr:row>
      <xdr:rowOff>42332</xdr:rowOff>
    </xdr:from>
    <xdr:to>
      <xdr:col>8</xdr:col>
      <xdr:colOff>171754</xdr:colOff>
      <xdr:row>105</xdr:row>
      <xdr:rowOff>147411</xdr:rowOff>
    </xdr:to>
    <xdr:sp macro="" textlink="">
      <xdr:nvSpPr>
        <xdr:cNvPr id="106" name="Oval 105"/>
        <xdr:cNvSpPr/>
      </xdr:nvSpPr>
      <xdr:spPr>
        <a:xfrm>
          <a:off x="3513666" y="1973050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116</xdr:row>
      <xdr:rowOff>21167</xdr:rowOff>
    </xdr:from>
    <xdr:to>
      <xdr:col>8</xdr:col>
      <xdr:colOff>182338</xdr:colOff>
      <xdr:row>116</xdr:row>
      <xdr:rowOff>126246</xdr:rowOff>
    </xdr:to>
    <xdr:sp macro="" textlink="">
      <xdr:nvSpPr>
        <xdr:cNvPr id="107" name="Oval 106"/>
        <xdr:cNvSpPr/>
      </xdr:nvSpPr>
      <xdr:spPr>
        <a:xfrm>
          <a:off x="3524250" y="218048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95249</xdr:colOff>
      <xdr:row>123</xdr:row>
      <xdr:rowOff>21167</xdr:rowOff>
    </xdr:from>
    <xdr:to>
      <xdr:col>3</xdr:col>
      <xdr:colOff>182337</xdr:colOff>
      <xdr:row>123</xdr:row>
      <xdr:rowOff>126246</xdr:rowOff>
    </xdr:to>
    <xdr:sp macro="" textlink="">
      <xdr:nvSpPr>
        <xdr:cNvPr id="108" name="Oval 107"/>
        <xdr:cNvSpPr/>
      </xdr:nvSpPr>
      <xdr:spPr>
        <a:xfrm>
          <a:off x="2247899" y="23138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95250</xdr:colOff>
      <xdr:row>124</xdr:row>
      <xdr:rowOff>42334</xdr:rowOff>
    </xdr:from>
    <xdr:to>
      <xdr:col>3</xdr:col>
      <xdr:colOff>182338</xdr:colOff>
      <xdr:row>124</xdr:row>
      <xdr:rowOff>147413</xdr:rowOff>
    </xdr:to>
    <xdr:sp macro="" textlink="">
      <xdr:nvSpPr>
        <xdr:cNvPr id="109" name="Oval 108"/>
        <xdr:cNvSpPr/>
      </xdr:nvSpPr>
      <xdr:spPr>
        <a:xfrm>
          <a:off x="2247900" y="23350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107040</xdr:colOff>
      <xdr:row>105</xdr:row>
      <xdr:rowOff>25850</xdr:rowOff>
    </xdr:from>
    <xdr:to>
      <xdr:col>19</xdr:col>
      <xdr:colOff>179014</xdr:colOff>
      <xdr:row>105</xdr:row>
      <xdr:rowOff>130929</xdr:rowOff>
    </xdr:to>
    <xdr:sp macro="" textlink="">
      <xdr:nvSpPr>
        <xdr:cNvPr id="110" name="Oval 109"/>
        <xdr:cNvSpPr/>
      </xdr:nvSpPr>
      <xdr:spPr>
        <a:xfrm>
          <a:off x="6650715" y="19714025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107</xdr:row>
      <xdr:rowOff>16364</xdr:rowOff>
    </xdr:from>
    <xdr:to>
      <xdr:col>19</xdr:col>
      <xdr:colOff>192922</xdr:colOff>
      <xdr:row>107</xdr:row>
      <xdr:rowOff>131951</xdr:rowOff>
    </xdr:to>
    <xdr:sp macro="" textlink="">
      <xdr:nvSpPr>
        <xdr:cNvPr id="111" name="Oval 110"/>
        <xdr:cNvSpPr/>
      </xdr:nvSpPr>
      <xdr:spPr>
        <a:xfrm>
          <a:off x="6649509" y="20085539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106</xdr:row>
      <xdr:rowOff>16363</xdr:rowOff>
    </xdr:from>
    <xdr:to>
      <xdr:col>19</xdr:col>
      <xdr:colOff>192922</xdr:colOff>
      <xdr:row>106</xdr:row>
      <xdr:rowOff>131950</xdr:rowOff>
    </xdr:to>
    <xdr:sp macro="" textlink="">
      <xdr:nvSpPr>
        <xdr:cNvPr id="112" name="Oval 111"/>
        <xdr:cNvSpPr/>
      </xdr:nvSpPr>
      <xdr:spPr>
        <a:xfrm>
          <a:off x="6649509" y="1989503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104</xdr:row>
      <xdr:rowOff>32200</xdr:rowOff>
    </xdr:from>
    <xdr:to>
      <xdr:col>19</xdr:col>
      <xdr:colOff>182338</xdr:colOff>
      <xdr:row>104</xdr:row>
      <xdr:rowOff>137279</xdr:rowOff>
    </xdr:to>
    <xdr:sp macro="" textlink="">
      <xdr:nvSpPr>
        <xdr:cNvPr id="113" name="Oval 112"/>
        <xdr:cNvSpPr/>
      </xdr:nvSpPr>
      <xdr:spPr>
        <a:xfrm>
          <a:off x="6638925" y="1952987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103</xdr:row>
      <xdr:rowOff>42783</xdr:rowOff>
    </xdr:from>
    <xdr:to>
      <xdr:col>19</xdr:col>
      <xdr:colOff>182338</xdr:colOff>
      <xdr:row>103</xdr:row>
      <xdr:rowOff>147862</xdr:rowOff>
    </xdr:to>
    <xdr:sp macro="" textlink="">
      <xdr:nvSpPr>
        <xdr:cNvPr id="114" name="Oval 113"/>
        <xdr:cNvSpPr/>
      </xdr:nvSpPr>
      <xdr:spPr>
        <a:xfrm>
          <a:off x="6638925" y="19349958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114</xdr:row>
      <xdr:rowOff>32201</xdr:rowOff>
    </xdr:from>
    <xdr:to>
      <xdr:col>19</xdr:col>
      <xdr:colOff>182339</xdr:colOff>
      <xdr:row>114</xdr:row>
      <xdr:rowOff>137280</xdr:rowOff>
    </xdr:to>
    <xdr:sp macro="" textlink="">
      <xdr:nvSpPr>
        <xdr:cNvPr id="115" name="Oval 114"/>
        <xdr:cNvSpPr/>
      </xdr:nvSpPr>
      <xdr:spPr>
        <a:xfrm>
          <a:off x="6638926" y="2143487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108</xdr:row>
      <xdr:rowOff>26948</xdr:rowOff>
    </xdr:from>
    <xdr:to>
      <xdr:col>19</xdr:col>
      <xdr:colOff>192922</xdr:colOff>
      <xdr:row>108</xdr:row>
      <xdr:rowOff>142535</xdr:rowOff>
    </xdr:to>
    <xdr:sp macro="" textlink="">
      <xdr:nvSpPr>
        <xdr:cNvPr id="116" name="Oval 115"/>
        <xdr:cNvSpPr/>
      </xdr:nvSpPr>
      <xdr:spPr>
        <a:xfrm>
          <a:off x="6649509" y="2028662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113</xdr:row>
      <xdr:rowOff>21617</xdr:rowOff>
    </xdr:from>
    <xdr:to>
      <xdr:col>19</xdr:col>
      <xdr:colOff>182339</xdr:colOff>
      <xdr:row>113</xdr:row>
      <xdr:rowOff>126696</xdr:rowOff>
    </xdr:to>
    <xdr:sp macro="" textlink="">
      <xdr:nvSpPr>
        <xdr:cNvPr id="117" name="Oval 116"/>
        <xdr:cNvSpPr/>
      </xdr:nvSpPr>
      <xdr:spPr>
        <a:xfrm>
          <a:off x="6638926" y="212337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112</xdr:row>
      <xdr:rowOff>21617</xdr:rowOff>
    </xdr:from>
    <xdr:to>
      <xdr:col>19</xdr:col>
      <xdr:colOff>182338</xdr:colOff>
      <xdr:row>112</xdr:row>
      <xdr:rowOff>126696</xdr:rowOff>
    </xdr:to>
    <xdr:sp macro="" textlink="">
      <xdr:nvSpPr>
        <xdr:cNvPr id="118" name="Oval 117"/>
        <xdr:cNvSpPr/>
      </xdr:nvSpPr>
      <xdr:spPr>
        <a:xfrm>
          <a:off x="6638925" y="21043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105835</xdr:colOff>
      <xdr:row>117</xdr:row>
      <xdr:rowOff>31750</xdr:rowOff>
    </xdr:from>
    <xdr:to>
      <xdr:col>19</xdr:col>
      <xdr:colOff>192923</xdr:colOff>
      <xdr:row>117</xdr:row>
      <xdr:rowOff>136829</xdr:rowOff>
    </xdr:to>
    <xdr:sp macro="" textlink="">
      <xdr:nvSpPr>
        <xdr:cNvPr id="119" name="Oval 118"/>
        <xdr:cNvSpPr/>
      </xdr:nvSpPr>
      <xdr:spPr>
        <a:xfrm>
          <a:off x="6649510" y="220059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122</xdr:row>
      <xdr:rowOff>31750</xdr:rowOff>
    </xdr:from>
    <xdr:to>
      <xdr:col>19</xdr:col>
      <xdr:colOff>182338</xdr:colOff>
      <xdr:row>122</xdr:row>
      <xdr:rowOff>136829</xdr:rowOff>
    </xdr:to>
    <xdr:sp macro="" textlink="">
      <xdr:nvSpPr>
        <xdr:cNvPr id="120" name="Oval 119"/>
        <xdr:cNvSpPr/>
      </xdr:nvSpPr>
      <xdr:spPr>
        <a:xfrm>
          <a:off x="6638925" y="229584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121</xdr:row>
      <xdr:rowOff>21167</xdr:rowOff>
    </xdr:from>
    <xdr:to>
      <xdr:col>19</xdr:col>
      <xdr:colOff>182339</xdr:colOff>
      <xdr:row>121</xdr:row>
      <xdr:rowOff>126246</xdr:rowOff>
    </xdr:to>
    <xdr:sp macro="" textlink="">
      <xdr:nvSpPr>
        <xdr:cNvPr id="121" name="Oval 120"/>
        <xdr:cNvSpPr/>
      </xdr:nvSpPr>
      <xdr:spPr>
        <a:xfrm>
          <a:off x="6638926" y="22757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120</xdr:row>
      <xdr:rowOff>21166</xdr:rowOff>
    </xdr:from>
    <xdr:to>
      <xdr:col>19</xdr:col>
      <xdr:colOff>182338</xdr:colOff>
      <xdr:row>120</xdr:row>
      <xdr:rowOff>126245</xdr:rowOff>
    </xdr:to>
    <xdr:sp macro="" textlink="">
      <xdr:nvSpPr>
        <xdr:cNvPr id="122" name="Oval 121"/>
        <xdr:cNvSpPr/>
      </xdr:nvSpPr>
      <xdr:spPr>
        <a:xfrm>
          <a:off x="6638925" y="225668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116416</xdr:colOff>
      <xdr:row>118</xdr:row>
      <xdr:rowOff>42334</xdr:rowOff>
    </xdr:from>
    <xdr:to>
      <xdr:col>19</xdr:col>
      <xdr:colOff>203504</xdr:colOff>
      <xdr:row>118</xdr:row>
      <xdr:rowOff>147413</xdr:rowOff>
    </xdr:to>
    <xdr:sp macro="" textlink="">
      <xdr:nvSpPr>
        <xdr:cNvPr id="123" name="Oval 122"/>
        <xdr:cNvSpPr/>
      </xdr:nvSpPr>
      <xdr:spPr>
        <a:xfrm>
          <a:off x="6660091" y="22207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123</xdr:row>
      <xdr:rowOff>21166</xdr:rowOff>
    </xdr:from>
    <xdr:to>
      <xdr:col>19</xdr:col>
      <xdr:colOff>192922</xdr:colOff>
      <xdr:row>123</xdr:row>
      <xdr:rowOff>126245</xdr:rowOff>
    </xdr:to>
    <xdr:sp macro="" textlink="">
      <xdr:nvSpPr>
        <xdr:cNvPr id="124" name="Oval 123"/>
        <xdr:cNvSpPr/>
      </xdr:nvSpPr>
      <xdr:spPr>
        <a:xfrm>
          <a:off x="6649509" y="231383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107040</xdr:colOff>
      <xdr:row>107</xdr:row>
      <xdr:rowOff>25850</xdr:rowOff>
    </xdr:from>
    <xdr:to>
      <xdr:col>19</xdr:col>
      <xdr:colOff>179014</xdr:colOff>
      <xdr:row>107</xdr:row>
      <xdr:rowOff>130929</xdr:rowOff>
    </xdr:to>
    <xdr:sp macro="" textlink="">
      <xdr:nvSpPr>
        <xdr:cNvPr id="125" name="Oval 124"/>
        <xdr:cNvSpPr/>
      </xdr:nvSpPr>
      <xdr:spPr>
        <a:xfrm>
          <a:off x="6650715" y="20095025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109</xdr:row>
      <xdr:rowOff>16364</xdr:rowOff>
    </xdr:from>
    <xdr:to>
      <xdr:col>19</xdr:col>
      <xdr:colOff>192922</xdr:colOff>
      <xdr:row>109</xdr:row>
      <xdr:rowOff>131951</xdr:rowOff>
    </xdr:to>
    <xdr:sp macro="" textlink="">
      <xdr:nvSpPr>
        <xdr:cNvPr id="126" name="Oval 125"/>
        <xdr:cNvSpPr/>
      </xdr:nvSpPr>
      <xdr:spPr>
        <a:xfrm>
          <a:off x="6649509" y="20466539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108</xdr:row>
      <xdr:rowOff>16363</xdr:rowOff>
    </xdr:from>
    <xdr:to>
      <xdr:col>19</xdr:col>
      <xdr:colOff>192922</xdr:colOff>
      <xdr:row>108</xdr:row>
      <xdr:rowOff>131950</xdr:rowOff>
    </xdr:to>
    <xdr:sp macro="" textlink="">
      <xdr:nvSpPr>
        <xdr:cNvPr id="127" name="Oval 126"/>
        <xdr:cNvSpPr/>
      </xdr:nvSpPr>
      <xdr:spPr>
        <a:xfrm>
          <a:off x="6649509" y="2027603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106</xdr:row>
      <xdr:rowOff>32200</xdr:rowOff>
    </xdr:from>
    <xdr:to>
      <xdr:col>19</xdr:col>
      <xdr:colOff>182338</xdr:colOff>
      <xdr:row>106</xdr:row>
      <xdr:rowOff>137279</xdr:rowOff>
    </xdr:to>
    <xdr:sp macro="" textlink="">
      <xdr:nvSpPr>
        <xdr:cNvPr id="128" name="Oval 127"/>
        <xdr:cNvSpPr/>
      </xdr:nvSpPr>
      <xdr:spPr>
        <a:xfrm>
          <a:off x="6638925" y="1991087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105</xdr:row>
      <xdr:rowOff>42783</xdr:rowOff>
    </xdr:from>
    <xdr:to>
      <xdr:col>19</xdr:col>
      <xdr:colOff>182338</xdr:colOff>
      <xdr:row>105</xdr:row>
      <xdr:rowOff>147862</xdr:rowOff>
    </xdr:to>
    <xdr:sp macro="" textlink="">
      <xdr:nvSpPr>
        <xdr:cNvPr id="129" name="Oval 128"/>
        <xdr:cNvSpPr/>
      </xdr:nvSpPr>
      <xdr:spPr>
        <a:xfrm>
          <a:off x="6638925" y="19730958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116</xdr:row>
      <xdr:rowOff>32201</xdr:rowOff>
    </xdr:from>
    <xdr:to>
      <xdr:col>19</xdr:col>
      <xdr:colOff>182339</xdr:colOff>
      <xdr:row>116</xdr:row>
      <xdr:rowOff>137280</xdr:rowOff>
    </xdr:to>
    <xdr:sp macro="" textlink="">
      <xdr:nvSpPr>
        <xdr:cNvPr id="130" name="Oval 129"/>
        <xdr:cNvSpPr/>
      </xdr:nvSpPr>
      <xdr:spPr>
        <a:xfrm>
          <a:off x="6638926" y="2181587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110</xdr:row>
      <xdr:rowOff>26948</xdr:rowOff>
    </xdr:from>
    <xdr:to>
      <xdr:col>19</xdr:col>
      <xdr:colOff>192922</xdr:colOff>
      <xdr:row>110</xdr:row>
      <xdr:rowOff>142535</xdr:rowOff>
    </xdr:to>
    <xdr:sp macro="" textlink="">
      <xdr:nvSpPr>
        <xdr:cNvPr id="131" name="Oval 130"/>
        <xdr:cNvSpPr/>
      </xdr:nvSpPr>
      <xdr:spPr>
        <a:xfrm>
          <a:off x="6649509" y="2066762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115</xdr:row>
      <xdr:rowOff>21617</xdr:rowOff>
    </xdr:from>
    <xdr:to>
      <xdr:col>19</xdr:col>
      <xdr:colOff>182339</xdr:colOff>
      <xdr:row>115</xdr:row>
      <xdr:rowOff>126696</xdr:rowOff>
    </xdr:to>
    <xdr:sp macro="" textlink="">
      <xdr:nvSpPr>
        <xdr:cNvPr id="132" name="Oval 131"/>
        <xdr:cNvSpPr/>
      </xdr:nvSpPr>
      <xdr:spPr>
        <a:xfrm>
          <a:off x="6638926" y="216147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114</xdr:row>
      <xdr:rowOff>21617</xdr:rowOff>
    </xdr:from>
    <xdr:to>
      <xdr:col>19</xdr:col>
      <xdr:colOff>182338</xdr:colOff>
      <xdr:row>114</xdr:row>
      <xdr:rowOff>126696</xdr:rowOff>
    </xdr:to>
    <xdr:sp macro="" textlink="">
      <xdr:nvSpPr>
        <xdr:cNvPr id="133" name="Oval 132"/>
        <xdr:cNvSpPr/>
      </xdr:nvSpPr>
      <xdr:spPr>
        <a:xfrm>
          <a:off x="6638925" y="21424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105835</xdr:colOff>
      <xdr:row>119</xdr:row>
      <xdr:rowOff>31750</xdr:rowOff>
    </xdr:from>
    <xdr:to>
      <xdr:col>19</xdr:col>
      <xdr:colOff>192923</xdr:colOff>
      <xdr:row>119</xdr:row>
      <xdr:rowOff>136829</xdr:rowOff>
    </xdr:to>
    <xdr:sp macro="" textlink="">
      <xdr:nvSpPr>
        <xdr:cNvPr id="134" name="Oval 133"/>
        <xdr:cNvSpPr/>
      </xdr:nvSpPr>
      <xdr:spPr>
        <a:xfrm>
          <a:off x="6649510" y="223869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124</xdr:row>
      <xdr:rowOff>31750</xdr:rowOff>
    </xdr:from>
    <xdr:to>
      <xdr:col>19</xdr:col>
      <xdr:colOff>182338</xdr:colOff>
      <xdr:row>124</xdr:row>
      <xdr:rowOff>136829</xdr:rowOff>
    </xdr:to>
    <xdr:sp macro="" textlink="">
      <xdr:nvSpPr>
        <xdr:cNvPr id="135" name="Oval 134"/>
        <xdr:cNvSpPr/>
      </xdr:nvSpPr>
      <xdr:spPr>
        <a:xfrm>
          <a:off x="6638925" y="233394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123</xdr:row>
      <xdr:rowOff>21167</xdr:rowOff>
    </xdr:from>
    <xdr:to>
      <xdr:col>19</xdr:col>
      <xdr:colOff>182339</xdr:colOff>
      <xdr:row>123</xdr:row>
      <xdr:rowOff>126246</xdr:rowOff>
    </xdr:to>
    <xdr:sp macro="" textlink="">
      <xdr:nvSpPr>
        <xdr:cNvPr id="136" name="Oval 135"/>
        <xdr:cNvSpPr/>
      </xdr:nvSpPr>
      <xdr:spPr>
        <a:xfrm>
          <a:off x="6638926" y="23138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122</xdr:row>
      <xdr:rowOff>21166</xdr:rowOff>
    </xdr:from>
    <xdr:to>
      <xdr:col>19</xdr:col>
      <xdr:colOff>182338</xdr:colOff>
      <xdr:row>122</xdr:row>
      <xdr:rowOff>126245</xdr:rowOff>
    </xdr:to>
    <xdr:sp macro="" textlink="">
      <xdr:nvSpPr>
        <xdr:cNvPr id="137" name="Oval 136"/>
        <xdr:cNvSpPr/>
      </xdr:nvSpPr>
      <xdr:spPr>
        <a:xfrm>
          <a:off x="6638925" y="229478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116416</xdr:colOff>
      <xdr:row>120</xdr:row>
      <xdr:rowOff>42334</xdr:rowOff>
    </xdr:from>
    <xdr:to>
      <xdr:col>19</xdr:col>
      <xdr:colOff>203504</xdr:colOff>
      <xdr:row>120</xdr:row>
      <xdr:rowOff>147413</xdr:rowOff>
    </xdr:to>
    <xdr:sp macro="" textlink="">
      <xdr:nvSpPr>
        <xdr:cNvPr id="138" name="Oval 137"/>
        <xdr:cNvSpPr/>
      </xdr:nvSpPr>
      <xdr:spPr>
        <a:xfrm>
          <a:off x="6660091" y="22588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125</xdr:row>
      <xdr:rowOff>21166</xdr:rowOff>
    </xdr:from>
    <xdr:to>
      <xdr:col>19</xdr:col>
      <xdr:colOff>192922</xdr:colOff>
      <xdr:row>125</xdr:row>
      <xdr:rowOff>126245</xdr:rowOff>
    </xdr:to>
    <xdr:sp macro="" textlink="">
      <xdr:nvSpPr>
        <xdr:cNvPr id="139" name="Oval 138"/>
        <xdr:cNvSpPr/>
      </xdr:nvSpPr>
      <xdr:spPr>
        <a:xfrm>
          <a:off x="6649509" y="235193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107040</xdr:colOff>
      <xdr:row>105</xdr:row>
      <xdr:rowOff>25850</xdr:rowOff>
    </xdr:from>
    <xdr:to>
      <xdr:col>19</xdr:col>
      <xdr:colOff>179014</xdr:colOff>
      <xdr:row>105</xdr:row>
      <xdr:rowOff>130929</xdr:rowOff>
    </xdr:to>
    <xdr:sp macro="" textlink="">
      <xdr:nvSpPr>
        <xdr:cNvPr id="140" name="Oval 139"/>
        <xdr:cNvSpPr/>
      </xdr:nvSpPr>
      <xdr:spPr>
        <a:xfrm>
          <a:off x="6650715" y="19714025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107</xdr:row>
      <xdr:rowOff>16364</xdr:rowOff>
    </xdr:from>
    <xdr:to>
      <xdr:col>19</xdr:col>
      <xdr:colOff>192922</xdr:colOff>
      <xdr:row>107</xdr:row>
      <xdr:rowOff>131951</xdr:rowOff>
    </xdr:to>
    <xdr:sp macro="" textlink="">
      <xdr:nvSpPr>
        <xdr:cNvPr id="141" name="Oval 140"/>
        <xdr:cNvSpPr/>
      </xdr:nvSpPr>
      <xdr:spPr>
        <a:xfrm>
          <a:off x="6649509" y="20085539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106</xdr:row>
      <xdr:rowOff>16363</xdr:rowOff>
    </xdr:from>
    <xdr:to>
      <xdr:col>19</xdr:col>
      <xdr:colOff>192922</xdr:colOff>
      <xdr:row>106</xdr:row>
      <xdr:rowOff>131950</xdr:rowOff>
    </xdr:to>
    <xdr:sp macro="" textlink="">
      <xdr:nvSpPr>
        <xdr:cNvPr id="142" name="Oval 141"/>
        <xdr:cNvSpPr/>
      </xdr:nvSpPr>
      <xdr:spPr>
        <a:xfrm>
          <a:off x="6649509" y="1989503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104</xdr:row>
      <xdr:rowOff>32200</xdr:rowOff>
    </xdr:from>
    <xdr:to>
      <xdr:col>19</xdr:col>
      <xdr:colOff>182338</xdr:colOff>
      <xdr:row>104</xdr:row>
      <xdr:rowOff>137279</xdr:rowOff>
    </xdr:to>
    <xdr:sp macro="" textlink="">
      <xdr:nvSpPr>
        <xdr:cNvPr id="143" name="Oval 142"/>
        <xdr:cNvSpPr/>
      </xdr:nvSpPr>
      <xdr:spPr>
        <a:xfrm>
          <a:off x="6638925" y="1952987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103</xdr:row>
      <xdr:rowOff>42783</xdr:rowOff>
    </xdr:from>
    <xdr:to>
      <xdr:col>19</xdr:col>
      <xdr:colOff>182338</xdr:colOff>
      <xdr:row>103</xdr:row>
      <xdr:rowOff>147862</xdr:rowOff>
    </xdr:to>
    <xdr:sp macro="" textlink="">
      <xdr:nvSpPr>
        <xdr:cNvPr id="144" name="Oval 143"/>
        <xdr:cNvSpPr/>
      </xdr:nvSpPr>
      <xdr:spPr>
        <a:xfrm>
          <a:off x="6638925" y="19349958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114</xdr:row>
      <xdr:rowOff>32201</xdr:rowOff>
    </xdr:from>
    <xdr:to>
      <xdr:col>19</xdr:col>
      <xdr:colOff>182339</xdr:colOff>
      <xdr:row>114</xdr:row>
      <xdr:rowOff>137280</xdr:rowOff>
    </xdr:to>
    <xdr:sp macro="" textlink="">
      <xdr:nvSpPr>
        <xdr:cNvPr id="145" name="Oval 144"/>
        <xdr:cNvSpPr/>
      </xdr:nvSpPr>
      <xdr:spPr>
        <a:xfrm>
          <a:off x="6638926" y="2143487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108</xdr:row>
      <xdr:rowOff>26948</xdr:rowOff>
    </xdr:from>
    <xdr:to>
      <xdr:col>19</xdr:col>
      <xdr:colOff>192922</xdr:colOff>
      <xdr:row>108</xdr:row>
      <xdr:rowOff>142535</xdr:rowOff>
    </xdr:to>
    <xdr:sp macro="" textlink="">
      <xdr:nvSpPr>
        <xdr:cNvPr id="146" name="Oval 145"/>
        <xdr:cNvSpPr/>
      </xdr:nvSpPr>
      <xdr:spPr>
        <a:xfrm>
          <a:off x="6649509" y="2028662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113</xdr:row>
      <xdr:rowOff>21617</xdr:rowOff>
    </xdr:from>
    <xdr:to>
      <xdr:col>19</xdr:col>
      <xdr:colOff>182339</xdr:colOff>
      <xdr:row>113</xdr:row>
      <xdr:rowOff>126696</xdr:rowOff>
    </xdr:to>
    <xdr:sp macro="" textlink="">
      <xdr:nvSpPr>
        <xdr:cNvPr id="147" name="Oval 146"/>
        <xdr:cNvSpPr/>
      </xdr:nvSpPr>
      <xdr:spPr>
        <a:xfrm>
          <a:off x="6638926" y="212337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112</xdr:row>
      <xdr:rowOff>21617</xdr:rowOff>
    </xdr:from>
    <xdr:to>
      <xdr:col>19</xdr:col>
      <xdr:colOff>182338</xdr:colOff>
      <xdr:row>112</xdr:row>
      <xdr:rowOff>126696</xdr:rowOff>
    </xdr:to>
    <xdr:sp macro="" textlink="">
      <xdr:nvSpPr>
        <xdr:cNvPr id="148" name="Oval 147"/>
        <xdr:cNvSpPr/>
      </xdr:nvSpPr>
      <xdr:spPr>
        <a:xfrm>
          <a:off x="6638925" y="21043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105835</xdr:colOff>
      <xdr:row>117</xdr:row>
      <xdr:rowOff>31750</xdr:rowOff>
    </xdr:from>
    <xdr:to>
      <xdr:col>19</xdr:col>
      <xdr:colOff>192923</xdr:colOff>
      <xdr:row>117</xdr:row>
      <xdr:rowOff>136829</xdr:rowOff>
    </xdr:to>
    <xdr:sp macro="" textlink="">
      <xdr:nvSpPr>
        <xdr:cNvPr id="149" name="Oval 148"/>
        <xdr:cNvSpPr/>
      </xdr:nvSpPr>
      <xdr:spPr>
        <a:xfrm>
          <a:off x="6649510" y="220059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122</xdr:row>
      <xdr:rowOff>31750</xdr:rowOff>
    </xdr:from>
    <xdr:to>
      <xdr:col>19</xdr:col>
      <xdr:colOff>182338</xdr:colOff>
      <xdr:row>122</xdr:row>
      <xdr:rowOff>136829</xdr:rowOff>
    </xdr:to>
    <xdr:sp macro="" textlink="">
      <xdr:nvSpPr>
        <xdr:cNvPr id="150" name="Oval 149"/>
        <xdr:cNvSpPr/>
      </xdr:nvSpPr>
      <xdr:spPr>
        <a:xfrm>
          <a:off x="6638925" y="229584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121</xdr:row>
      <xdr:rowOff>21167</xdr:rowOff>
    </xdr:from>
    <xdr:to>
      <xdr:col>19</xdr:col>
      <xdr:colOff>182339</xdr:colOff>
      <xdr:row>121</xdr:row>
      <xdr:rowOff>126246</xdr:rowOff>
    </xdr:to>
    <xdr:sp macro="" textlink="">
      <xdr:nvSpPr>
        <xdr:cNvPr id="151" name="Oval 150"/>
        <xdr:cNvSpPr/>
      </xdr:nvSpPr>
      <xdr:spPr>
        <a:xfrm>
          <a:off x="6638926" y="22757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120</xdr:row>
      <xdr:rowOff>21166</xdr:rowOff>
    </xdr:from>
    <xdr:to>
      <xdr:col>19</xdr:col>
      <xdr:colOff>182338</xdr:colOff>
      <xdr:row>120</xdr:row>
      <xdr:rowOff>126245</xdr:rowOff>
    </xdr:to>
    <xdr:sp macro="" textlink="">
      <xdr:nvSpPr>
        <xdr:cNvPr id="152" name="Oval 151"/>
        <xdr:cNvSpPr/>
      </xdr:nvSpPr>
      <xdr:spPr>
        <a:xfrm>
          <a:off x="6638925" y="225668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116416</xdr:colOff>
      <xdr:row>118</xdr:row>
      <xdr:rowOff>42334</xdr:rowOff>
    </xdr:from>
    <xdr:to>
      <xdr:col>19</xdr:col>
      <xdr:colOff>203504</xdr:colOff>
      <xdr:row>118</xdr:row>
      <xdr:rowOff>147413</xdr:rowOff>
    </xdr:to>
    <xdr:sp macro="" textlink="">
      <xdr:nvSpPr>
        <xdr:cNvPr id="153" name="Oval 152"/>
        <xdr:cNvSpPr/>
      </xdr:nvSpPr>
      <xdr:spPr>
        <a:xfrm>
          <a:off x="6660091" y="22207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123</xdr:row>
      <xdr:rowOff>21166</xdr:rowOff>
    </xdr:from>
    <xdr:to>
      <xdr:col>19</xdr:col>
      <xdr:colOff>192922</xdr:colOff>
      <xdr:row>123</xdr:row>
      <xdr:rowOff>126245</xdr:rowOff>
    </xdr:to>
    <xdr:sp macro="" textlink="">
      <xdr:nvSpPr>
        <xdr:cNvPr id="154" name="Oval 153"/>
        <xdr:cNvSpPr/>
      </xdr:nvSpPr>
      <xdr:spPr>
        <a:xfrm>
          <a:off x="6649509" y="231383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107040</xdr:colOff>
      <xdr:row>107</xdr:row>
      <xdr:rowOff>25850</xdr:rowOff>
    </xdr:from>
    <xdr:to>
      <xdr:col>19</xdr:col>
      <xdr:colOff>179014</xdr:colOff>
      <xdr:row>107</xdr:row>
      <xdr:rowOff>130929</xdr:rowOff>
    </xdr:to>
    <xdr:sp macro="" textlink="">
      <xdr:nvSpPr>
        <xdr:cNvPr id="155" name="Oval 154"/>
        <xdr:cNvSpPr/>
      </xdr:nvSpPr>
      <xdr:spPr>
        <a:xfrm>
          <a:off x="6650715" y="20095025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109</xdr:row>
      <xdr:rowOff>16364</xdr:rowOff>
    </xdr:from>
    <xdr:to>
      <xdr:col>19</xdr:col>
      <xdr:colOff>192922</xdr:colOff>
      <xdr:row>109</xdr:row>
      <xdr:rowOff>131951</xdr:rowOff>
    </xdr:to>
    <xdr:sp macro="" textlink="">
      <xdr:nvSpPr>
        <xdr:cNvPr id="156" name="Oval 155"/>
        <xdr:cNvSpPr/>
      </xdr:nvSpPr>
      <xdr:spPr>
        <a:xfrm>
          <a:off x="6649509" y="20466539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108</xdr:row>
      <xdr:rowOff>16363</xdr:rowOff>
    </xdr:from>
    <xdr:to>
      <xdr:col>19</xdr:col>
      <xdr:colOff>192922</xdr:colOff>
      <xdr:row>108</xdr:row>
      <xdr:rowOff>131950</xdr:rowOff>
    </xdr:to>
    <xdr:sp macro="" textlink="">
      <xdr:nvSpPr>
        <xdr:cNvPr id="157" name="Oval 156"/>
        <xdr:cNvSpPr/>
      </xdr:nvSpPr>
      <xdr:spPr>
        <a:xfrm>
          <a:off x="6649509" y="2027603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106</xdr:row>
      <xdr:rowOff>32200</xdr:rowOff>
    </xdr:from>
    <xdr:to>
      <xdr:col>19</xdr:col>
      <xdr:colOff>182338</xdr:colOff>
      <xdr:row>106</xdr:row>
      <xdr:rowOff>137279</xdr:rowOff>
    </xdr:to>
    <xdr:sp macro="" textlink="">
      <xdr:nvSpPr>
        <xdr:cNvPr id="158" name="Oval 157"/>
        <xdr:cNvSpPr/>
      </xdr:nvSpPr>
      <xdr:spPr>
        <a:xfrm>
          <a:off x="6638925" y="1991087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105</xdr:row>
      <xdr:rowOff>42783</xdr:rowOff>
    </xdr:from>
    <xdr:to>
      <xdr:col>19</xdr:col>
      <xdr:colOff>182338</xdr:colOff>
      <xdr:row>105</xdr:row>
      <xdr:rowOff>147862</xdr:rowOff>
    </xdr:to>
    <xdr:sp macro="" textlink="">
      <xdr:nvSpPr>
        <xdr:cNvPr id="159" name="Oval 158"/>
        <xdr:cNvSpPr/>
      </xdr:nvSpPr>
      <xdr:spPr>
        <a:xfrm>
          <a:off x="6638925" y="19730958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116</xdr:row>
      <xdr:rowOff>32201</xdr:rowOff>
    </xdr:from>
    <xdr:to>
      <xdr:col>19</xdr:col>
      <xdr:colOff>182339</xdr:colOff>
      <xdr:row>116</xdr:row>
      <xdr:rowOff>137280</xdr:rowOff>
    </xdr:to>
    <xdr:sp macro="" textlink="">
      <xdr:nvSpPr>
        <xdr:cNvPr id="160" name="Oval 159"/>
        <xdr:cNvSpPr/>
      </xdr:nvSpPr>
      <xdr:spPr>
        <a:xfrm>
          <a:off x="6638926" y="2181587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110</xdr:row>
      <xdr:rowOff>26948</xdr:rowOff>
    </xdr:from>
    <xdr:to>
      <xdr:col>19</xdr:col>
      <xdr:colOff>192922</xdr:colOff>
      <xdr:row>110</xdr:row>
      <xdr:rowOff>142535</xdr:rowOff>
    </xdr:to>
    <xdr:sp macro="" textlink="">
      <xdr:nvSpPr>
        <xdr:cNvPr id="161" name="Oval 160"/>
        <xdr:cNvSpPr/>
      </xdr:nvSpPr>
      <xdr:spPr>
        <a:xfrm>
          <a:off x="6649509" y="2066762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115</xdr:row>
      <xdr:rowOff>21617</xdr:rowOff>
    </xdr:from>
    <xdr:to>
      <xdr:col>19</xdr:col>
      <xdr:colOff>182339</xdr:colOff>
      <xdr:row>115</xdr:row>
      <xdr:rowOff>126696</xdr:rowOff>
    </xdr:to>
    <xdr:sp macro="" textlink="">
      <xdr:nvSpPr>
        <xdr:cNvPr id="162" name="Oval 161"/>
        <xdr:cNvSpPr/>
      </xdr:nvSpPr>
      <xdr:spPr>
        <a:xfrm>
          <a:off x="6638926" y="216147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114</xdr:row>
      <xdr:rowOff>21617</xdr:rowOff>
    </xdr:from>
    <xdr:to>
      <xdr:col>19</xdr:col>
      <xdr:colOff>182338</xdr:colOff>
      <xdr:row>114</xdr:row>
      <xdr:rowOff>126696</xdr:rowOff>
    </xdr:to>
    <xdr:sp macro="" textlink="">
      <xdr:nvSpPr>
        <xdr:cNvPr id="163" name="Oval 162"/>
        <xdr:cNvSpPr/>
      </xdr:nvSpPr>
      <xdr:spPr>
        <a:xfrm>
          <a:off x="6638925" y="21424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105835</xdr:colOff>
      <xdr:row>119</xdr:row>
      <xdr:rowOff>31750</xdr:rowOff>
    </xdr:from>
    <xdr:to>
      <xdr:col>19</xdr:col>
      <xdr:colOff>192923</xdr:colOff>
      <xdr:row>119</xdr:row>
      <xdr:rowOff>136829</xdr:rowOff>
    </xdr:to>
    <xdr:sp macro="" textlink="">
      <xdr:nvSpPr>
        <xdr:cNvPr id="164" name="Oval 163"/>
        <xdr:cNvSpPr/>
      </xdr:nvSpPr>
      <xdr:spPr>
        <a:xfrm>
          <a:off x="6649510" y="223869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124</xdr:row>
      <xdr:rowOff>31750</xdr:rowOff>
    </xdr:from>
    <xdr:to>
      <xdr:col>19</xdr:col>
      <xdr:colOff>182338</xdr:colOff>
      <xdr:row>124</xdr:row>
      <xdr:rowOff>136829</xdr:rowOff>
    </xdr:to>
    <xdr:sp macro="" textlink="">
      <xdr:nvSpPr>
        <xdr:cNvPr id="165" name="Oval 164"/>
        <xdr:cNvSpPr/>
      </xdr:nvSpPr>
      <xdr:spPr>
        <a:xfrm>
          <a:off x="6638925" y="233394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123</xdr:row>
      <xdr:rowOff>21167</xdr:rowOff>
    </xdr:from>
    <xdr:to>
      <xdr:col>19</xdr:col>
      <xdr:colOff>182339</xdr:colOff>
      <xdr:row>123</xdr:row>
      <xdr:rowOff>126246</xdr:rowOff>
    </xdr:to>
    <xdr:sp macro="" textlink="">
      <xdr:nvSpPr>
        <xdr:cNvPr id="166" name="Oval 165"/>
        <xdr:cNvSpPr/>
      </xdr:nvSpPr>
      <xdr:spPr>
        <a:xfrm>
          <a:off x="6638926" y="23138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122</xdr:row>
      <xdr:rowOff>21166</xdr:rowOff>
    </xdr:from>
    <xdr:to>
      <xdr:col>19</xdr:col>
      <xdr:colOff>182338</xdr:colOff>
      <xdr:row>122</xdr:row>
      <xdr:rowOff>126245</xdr:rowOff>
    </xdr:to>
    <xdr:sp macro="" textlink="">
      <xdr:nvSpPr>
        <xdr:cNvPr id="167" name="Oval 166"/>
        <xdr:cNvSpPr/>
      </xdr:nvSpPr>
      <xdr:spPr>
        <a:xfrm>
          <a:off x="6638925" y="229478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116416</xdr:colOff>
      <xdr:row>120</xdr:row>
      <xdr:rowOff>42334</xdr:rowOff>
    </xdr:from>
    <xdr:to>
      <xdr:col>19</xdr:col>
      <xdr:colOff>203504</xdr:colOff>
      <xdr:row>120</xdr:row>
      <xdr:rowOff>147413</xdr:rowOff>
    </xdr:to>
    <xdr:sp macro="" textlink="">
      <xdr:nvSpPr>
        <xdr:cNvPr id="168" name="Oval 167"/>
        <xdr:cNvSpPr/>
      </xdr:nvSpPr>
      <xdr:spPr>
        <a:xfrm>
          <a:off x="6660091" y="22588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125</xdr:row>
      <xdr:rowOff>21166</xdr:rowOff>
    </xdr:from>
    <xdr:to>
      <xdr:col>19</xdr:col>
      <xdr:colOff>192922</xdr:colOff>
      <xdr:row>125</xdr:row>
      <xdr:rowOff>126245</xdr:rowOff>
    </xdr:to>
    <xdr:sp macro="" textlink="">
      <xdr:nvSpPr>
        <xdr:cNvPr id="169" name="Oval 168"/>
        <xdr:cNvSpPr/>
      </xdr:nvSpPr>
      <xdr:spPr>
        <a:xfrm>
          <a:off x="6649509" y="235193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107040</xdr:colOff>
      <xdr:row>105</xdr:row>
      <xdr:rowOff>25850</xdr:rowOff>
    </xdr:from>
    <xdr:to>
      <xdr:col>19</xdr:col>
      <xdr:colOff>179014</xdr:colOff>
      <xdr:row>105</xdr:row>
      <xdr:rowOff>130929</xdr:rowOff>
    </xdr:to>
    <xdr:sp macro="" textlink="">
      <xdr:nvSpPr>
        <xdr:cNvPr id="170" name="Oval 169"/>
        <xdr:cNvSpPr/>
      </xdr:nvSpPr>
      <xdr:spPr>
        <a:xfrm>
          <a:off x="6650715" y="19714025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107</xdr:row>
      <xdr:rowOff>16364</xdr:rowOff>
    </xdr:from>
    <xdr:to>
      <xdr:col>19</xdr:col>
      <xdr:colOff>192922</xdr:colOff>
      <xdr:row>107</xdr:row>
      <xdr:rowOff>131951</xdr:rowOff>
    </xdr:to>
    <xdr:sp macro="" textlink="">
      <xdr:nvSpPr>
        <xdr:cNvPr id="171" name="Oval 170"/>
        <xdr:cNvSpPr/>
      </xdr:nvSpPr>
      <xdr:spPr>
        <a:xfrm>
          <a:off x="6649509" y="20085539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106</xdr:row>
      <xdr:rowOff>16363</xdr:rowOff>
    </xdr:from>
    <xdr:to>
      <xdr:col>19</xdr:col>
      <xdr:colOff>192922</xdr:colOff>
      <xdr:row>106</xdr:row>
      <xdr:rowOff>131950</xdr:rowOff>
    </xdr:to>
    <xdr:sp macro="" textlink="">
      <xdr:nvSpPr>
        <xdr:cNvPr id="172" name="Oval 171"/>
        <xdr:cNvSpPr/>
      </xdr:nvSpPr>
      <xdr:spPr>
        <a:xfrm>
          <a:off x="6649509" y="1989503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104</xdr:row>
      <xdr:rowOff>32200</xdr:rowOff>
    </xdr:from>
    <xdr:to>
      <xdr:col>19</xdr:col>
      <xdr:colOff>182338</xdr:colOff>
      <xdr:row>104</xdr:row>
      <xdr:rowOff>137279</xdr:rowOff>
    </xdr:to>
    <xdr:sp macro="" textlink="">
      <xdr:nvSpPr>
        <xdr:cNvPr id="173" name="Oval 172"/>
        <xdr:cNvSpPr/>
      </xdr:nvSpPr>
      <xdr:spPr>
        <a:xfrm>
          <a:off x="6638925" y="1952987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103</xdr:row>
      <xdr:rowOff>42783</xdr:rowOff>
    </xdr:from>
    <xdr:to>
      <xdr:col>19</xdr:col>
      <xdr:colOff>182338</xdr:colOff>
      <xdr:row>103</xdr:row>
      <xdr:rowOff>147862</xdr:rowOff>
    </xdr:to>
    <xdr:sp macro="" textlink="">
      <xdr:nvSpPr>
        <xdr:cNvPr id="174" name="Oval 173"/>
        <xdr:cNvSpPr/>
      </xdr:nvSpPr>
      <xdr:spPr>
        <a:xfrm>
          <a:off x="6638925" y="19349958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114</xdr:row>
      <xdr:rowOff>32201</xdr:rowOff>
    </xdr:from>
    <xdr:to>
      <xdr:col>19</xdr:col>
      <xdr:colOff>182339</xdr:colOff>
      <xdr:row>114</xdr:row>
      <xdr:rowOff>137280</xdr:rowOff>
    </xdr:to>
    <xdr:sp macro="" textlink="">
      <xdr:nvSpPr>
        <xdr:cNvPr id="175" name="Oval 174"/>
        <xdr:cNvSpPr/>
      </xdr:nvSpPr>
      <xdr:spPr>
        <a:xfrm>
          <a:off x="6638926" y="2143487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108</xdr:row>
      <xdr:rowOff>26948</xdr:rowOff>
    </xdr:from>
    <xdr:to>
      <xdr:col>19</xdr:col>
      <xdr:colOff>192922</xdr:colOff>
      <xdr:row>108</xdr:row>
      <xdr:rowOff>142535</xdr:rowOff>
    </xdr:to>
    <xdr:sp macro="" textlink="">
      <xdr:nvSpPr>
        <xdr:cNvPr id="176" name="Oval 175"/>
        <xdr:cNvSpPr/>
      </xdr:nvSpPr>
      <xdr:spPr>
        <a:xfrm>
          <a:off x="6649509" y="2028662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113</xdr:row>
      <xdr:rowOff>21617</xdr:rowOff>
    </xdr:from>
    <xdr:to>
      <xdr:col>19</xdr:col>
      <xdr:colOff>182339</xdr:colOff>
      <xdr:row>113</xdr:row>
      <xdr:rowOff>126696</xdr:rowOff>
    </xdr:to>
    <xdr:sp macro="" textlink="">
      <xdr:nvSpPr>
        <xdr:cNvPr id="177" name="Oval 176"/>
        <xdr:cNvSpPr/>
      </xdr:nvSpPr>
      <xdr:spPr>
        <a:xfrm>
          <a:off x="6638926" y="212337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112</xdr:row>
      <xdr:rowOff>21617</xdr:rowOff>
    </xdr:from>
    <xdr:to>
      <xdr:col>19</xdr:col>
      <xdr:colOff>182338</xdr:colOff>
      <xdr:row>112</xdr:row>
      <xdr:rowOff>126696</xdr:rowOff>
    </xdr:to>
    <xdr:sp macro="" textlink="">
      <xdr:nvSpPr>
        <xdr:cNvPr id="178" name="Oval 177"/>
        <xdr:cNvSpPr/>
      </xdr:nvSpPr>
      <xdr:spPr>
        <a:xfrm>
          <a:off x="6638925" y="21043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105835</xdr:colOff>
      <xdr:row>117</xdr:row>
      <xdr:rowOff>31750</xdr:rowOff>
    </xdr:from>
    <xdr:to>
      <xdr:col>19</xdr:col>
      <xdr:colOff>192923</xdr:colOff>
      <xdr:row>117</xdr:row>
      <xdr:rowOff>136829</xdr:rowOff>
    </xdr:to>
    <xdr:sp macro="" textlink="">
      <xdr:nvSpPr>
        <xdr:cNvPr id="179" name="Oval 178"/>
        <xdr:cNvSpPr/>
      </xdr:nvSpPr>
      <xdr:spPr>
        <a:xfrm>
          <a:off x="6649510" y="220059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122</xdr:row>
      <xdr:rowOff>31750</xdr:rowOff>
    </xdr:from>
    <xdr:to>
      <xdr:col>19</xdr:col>
      <xdr:colOff>182338</xdr:colOff>
      <xdr:row>122</xdr:row>
      <xdr:rowOff>136829</xdr:rowOff>
    </xdr:to>
    <xdr:sp macro="" textlink="">
      <xdr:nvSpPr>
        <xdr:cNvPr id="180" name="Oval 179"/>
        <xdr:cNvSpPr/>
      </xdr:nvSpPr>
      <xdr:spPr>
        <a:xfrm>
          <a:off x="6638925" y="229584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121</xdr:row>
      <xdr:rowOff>21167</xdr:rowOff>
    </xdr:from>
    <xdr:to>
      <xdr:col>19</xdr:col>
      <xdr:colOff>182339</xdr:colOff>
      <xdr:row>121</xdr:row>
      <xdr:rowOff>126246</xdr:rowOff>
    </xdr:to>
    <xdr:sp macro="" textlink="">
      <xdr:nvSpPr>
        <xdr:cNvPr id="181" name="Oval 180"/>
        <xdr:cNvSpPr/>
      </xdr:nvSpPr>
      <xdr:spPr>
        <a:xfrm>
          <a:off x="6638926" y="22757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120</xdr:row>
      <xdr:rowOff>21166</xdr:rowOff>
    </xdr:from>
    <xdr:to>
      <xdr:col>19</xdr:col>
      <xdr:colOff>182338</xdr:colOff>
      <xdr:row>120</xdr:row>
      <xdr:rowOff>126245</xdr:rowOff>
    </xdr:to>
    <xdr:sp macro="" textlink="">
      <xdr:nvSpPr>
        <xdr:cNvPr id="182" name="Oval 181"/>
        <xdr:cNvSpPr/>
      </xdr:nvSpPr>
      <xdr:spPr>
        <a:xfrm>
          <a:off x="6638925" y="225668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116416</xdr:colOff>
      <xdr:row>118</xdr:row>
      <xdr:rowOff>42334</xdr:rowOff>
    </xdr:from>
    <xdr:to>
      <xdr:col>19</xdr:col>
      <xdr:colOff>203504</xdr:colOff>
      <xdr:row>118</xdr:row>
      <xdr:rowOff>147413</xdr:rowOff>
    </xdr:to>
    <xdr:sp macro="" textlink="">
      <xdr:nvSpPr>
        <xdr:cNvPr id="183" name="Oval 182"/>
        <xdr:cNvSpPr/>
      </xdr:nvSpPr>
      <xdr:spPr>
        <a:xfrm>
          <a:off x="6660091" y="22207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123</xdr:row>
      <xdr:rowOff>21166</xdr:rowOff>
    </xdr:from>
    <xdr:to>
      <xdr:col>19</xdr:col>
      <xdr:colOff>192922</xdr:colOff>
      <xdr:row>123</xdr:row>
      <xdr:rowOff>126245</xdr:rowOff>
    </xdr:to>
    <xdr:sp macro="" textlink="">
      <xdr:nvSpPr>
        <xdr:cNvPr id="184" name="Oval 183"/>
        <xdr:cNvSpPr/>
      </xdr:nvSpPr>
      <xdr:spPr>
        <a:xfrm>
          <a:off x="6649509" y="231383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107040</xdr:colOff>
      <xdr:row>107</xdr:row>
      <xdr:rowOff>25850</xdr:rowOff>
    </xdr:from>
    <xdr:to>
      <xdr:col>19</xdr:col>
      <xdr:colOff>179014</xdr:colOff>
      <xdr:row>107</xdr:row>
      <xdr:rowOff>130929</xdr:rowOff>
    </xdr:to>
    <xdr:sp macro="" textlink="">
      <xdr:nvSpPr>
        <xdr:cNvPr id="185" name="Oval 184"/>
        <xdr:cNvSpPr/>
      </xdr:nvSpPr>
      <xdr:spPr>
        <a:xfrm>
          <a:off x="6650715" y="20095025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109</xdr:row>
      <xdr:rowOff>16364</xdr:rowOff>
    </xdr:from>
    <xdr:to>
      <xdr:col>19</xdr:col>
      <xdr:colOff>192922</xdr:colOff>
      <xdr:row>109</xdr:row>
      <xdr:rowOff>131951</xdr:rowOff>
    </xdr:to>
    <xdr:sp macro="" textlink="">
      <xdr:nvSpPr>
        <xdr:cNvPr id="186" name="Oval 185"/>
        <xdr:cNvSpPr/>
      </xdr:nvSpPr>
      <xdr:spPr>
        <a:xfrm>
          <a:off x="6649509" y="20466539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108</xdr:row>
      <xdr:rowOff>16363</xdr:rowOff>
    </xdr:from>
    <xdr:to>
      <xdr:col>19</xdr:col>
      <xdr:colOff>192922</xdr:colOff>
      <xdr:row>108</xdr:row>
      <xdr:rowOff>131950</xdr:rowOff>
    </xdr:to>
    <xdr:sp macro="" textlink="">
      <xdr:nvSpPr>
        <xdr:cNvPr id="187" name="Oval 186"/>
        <xdr:cNvSpPr/>
      </xdr:nvSpPr>
      <xdr:spPr>
        <a:xfrm>
          <a:off x="6649509" y="2027603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106</xdr:row>
      <xdr:rowOff>32200</xdr:rowOff>
    </xdr:from>
    <xdr:to>
      <xdr:col>19</xdr:col>
      <xdr:colOff>182338</xdr:colOff>
      <xdr:row>106</xdr:row>
      <xdr:rowOff>137279</xdr:rowOff>
    </xdr:to>
    <xdr:sp macro="" textlink="">
      <xdr:nvSpPr>
        <xdr:cNvPr id="188" name="Oval 187"/>
        <xdr:cNvSpPr/>
      </xdr:nvSpPr>
      <xdr:spPr>
        <a:xfrm>
          <a:off x="6638925" y="1991087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105</xdr:row>
      <xdr:rowOff>42783</xdr:rowOff>
    </xdr:from>
    <xdr:to>
      <xdr:col>19</xdr:col>
      <xdr:colOff>182338</xdr:colOff>
      <xdr:row>105</xdr:row>
      <xdr:rowOff>147862</xdr:rowOff>
    </xdr:to>
    <xdr:sp macro="" textlink="">
      <xdr:nvSpPr>
        <xdr:cNvPr id="189" name="Oval 188"/>
        <xdr:cNvSpPr/>
      </xdr:nvSpPr>
      <xdr:spPr>
        <a:xfrm>
          <a:off x="6638925" y="19730958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116</xdr:row>
      <xdr:rowOff>32201</xdr:rowOff>
    </xdr:from>
    <xdr:to>
      <xdr:col>19</xdr:col>
      <xdr:colOff>182339</xdr:colOff>
      <xdr:row>116</xdr:row>
      <xdr:rowOff>137280</xdr:rowOff>
    </xdr:to>
    <xdr:sp macro="" textlink="">
      <xdr:nvSpPr>
        <xdr:cNvPr id="190" name="Oval 189"/>
        <xdr:cNvSpPr/>
      </xdr:nvSpPr>
      <xdr:spPr>
        <a:xfrm>
          <a:off x="6638926" y="2181587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110</xdr:row>
      <xdr:rowOff>26948</xdr:rowOff>
    </xdr:from>
    <xdr:to>
      <xdr:col>19</xdr:col>
      <xdr:colOff>192922</xdr:colOff>
      <xdr:row>110</xdr:row>
      <xdr:rowOff>142535</xdr:rowOff>
    </xdr:to>
    <xdr:sp macro="" textlink="">
      <xdr:nvSpPr>
        <xdr:cNvPr id="191" name="Oval 190"/>
        <xdr:cNvSpPr/>
      </xdr:nvSpPr>
      <xdr:spPr>
        <a:xfrm>
          <a:off x="6649509" y="2066762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115</xdr:row>
      <xdr:rowOff>21617</xdr:rowOff>
    </xdr:from>
    <xdr:to>
      <xdr:col>19</xdr:col>
      <xdr:colOff>182339</xdr:colOff>
      <xdr:row>115</xdr:row>
      <xdr:rowOff>126696</xdr:rowOff>
    </xdr:to>
    <xdr:sp macro="" textlink="">
      <xdr:nvSpPr>
        <xdr:cNvPr id="192" name="Oval 191"/>
        <xdr:cNvSpPr/>
      </xdr:nvSpPr>
      <xdr:spPr>
        <a:xfrm>
          <a:off x="6638926" y="216147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114</xdr:row>
      <xdr:rowOff>21617</xdr:rowOff>
    </xdr:from>
    <xdr:to>
      <xdr:col>19</xdr:col>
      <xdr:colOff>182338</xdr:colOff>
      <xdr:row>114</xdr:row>
      <xdr:rowOff>126696</xdr:rowOff>
    </xdr:to>
    <xdr:sp macro="" textlink="">
      <xdr:nvSpPr>
        <xdr:cNvPr id="193" name="Oval 192"/>
        <xdr:cNvSpPr/>
      </xdr:nvSpPr>
      <xdr:spPr>
        <a:xfrm>
          <a:off x="6638925" y="21424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105835</xdr:colOff>
      <xdr:row>119</xdr:row>
      <xdr:rowOff>31750</xdr:rowOff>
    </xdr:from>
    <xdr:to>
      <xdr:col>19</xdr:col>
      <xdr:colOff>192923</xdr:colOff>
      <xdr:row>119</xdr:row>
      <xdr:rowOff>136829</xdr:rowOff>
    </xdr:to>
    <xdr:sp macro="" textlink="">
      <xdr:nvSpPr>
        <xdr:cNvPr id="194" name="Oval 193"/>
        <xdr:cNvSpPr/>
      </xdr:nvSpPr>
      <xdr:spPr>
        <a:xfrm>
          <a:off x="6649510" y="223869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124</xdr:row>
      <xdr:rowOff>31750</xdr:rowOff>
    </xdr:from>
    <xdr:to>
      <xdr:col>19</xdr:col>
      <xdr:colOff>182338</xdr:colOff>
      <xdr:row>124</xdr:row>
      <xdr:rowOff>136829</xdr:rowOff>
    </xdr:to>
    <xdr:sp macro="" textlink="">
      <xdr:nvSpPr>
        <xdr:cNvPr id="195" name="Oval 194"/>
        <xdr:cNvSpPr/>
      </xdr:nvSpPr>
      <xdr:spPr>
        <a:xfrm>
          <a:off x="6638925" y="233394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123</xdr:row>
      <xdr:rowOff>21167</xdr:rowOff>
    </xdr:from>
    <xdr:to>
      <xdr:col>19</xdr:col>
      <xdr:colOff>182339</xdr:colOff>
      <xdr:row>123</xdr:row>
      <xdr:rowOff>126246</xdr:rowOff>
    </xdr:to>
    <xdr:sp macro="" textlink="">
      <xdr:nvSpPr>
        <xdr:cNvPr id="196" name="Oval 195"/>
        <xdr:cNvSpPr/>
      </xdr:nvSpPr>
      <xdr:spPr>
        <a:xfrm>
          <a:off x="6638926" y="23138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122</xdr:row>
      <xdr:rowOff>21166</xdr:rowOff>
    </xdr:from>
    <xdr:to>
      <xdr:col>19</xdr:col>
      <xdr:colOff>182338</xdr:colOff>
      <xdr:row>122</xdr:row>
      <xdr:rowOff>126245</xdr:rowOff>
    </xdr:to>
    <xdr:sp macro="" textlink="">
      <xdr:nvSpPr>
        <xdr:cNvPr id="197" name="Oval 196"/>
        <xdr:cNvSpPr/>
      </xdr:nvSpPr>
      <xdr:spPr>
        <a:xfrm>
          <a:off x="6638925" y="229478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116416</xdr:colOff>
      <xdr:row>120</xdr:row>
      <xdr:rowOff>42334</xdr:rowOff>
    </xdr:from>
    <xdr:to>
      <xdr:col>19</xdr:col>
      <xdr:colOff>203504</xdr:colOff>
      <xdr:row>120</xdr:row>
      <xdr:rowOff>147413</xdr:rowOff>
    </xdr:to>
    <xdr:sp macro="" textlink="">
      <xdr:nvSpPr>
        <xdr:cNvPr id="198" name="Oval 197"/>
        <xdr:cNvSpPr/>
      </xdr:nvSpPr>
      <xdr:spPr>
        <a:xfrm>
          <a:off x="6660091" y="22588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125</xdr:row>
      <xdr:rowOff>21166</xdr:rowOff>
    </xdr:from>
    <xdr:to>
      <xdr:col>19</xdr:col>
      <xdr:colOff>192922</xdr:colOff>
      <xdr:row>125</xdr:row>
      <xdr:rowOff>126245</xdr:rowOff>
    </xdr:to>
    <xdr:sp macro="" textlink="">
      <xdr:nvSpPr>
        <xdr:cNvPr id="199" name="Oval 198"/>
        <xdr:cNvSpPr/>
      </xdr:nvSpPr>
      <xdr:spPr>
        <a:xfrm>
          <a:off x="6649509" y="235193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107040</xdr:colOff>
      <xdr:row>105</xdr:row>
      <xdr:rowOff>25850</xdr:rowOff>
    </xdr:from>
    <xdr:to>
      <xdr:col>19</xdr:col>
      <xdr:colOff>179014</xdr:colOff>
      <xdr:row>105</xdr:row>
      <xdr:rowOff>130929</xdr:rowOff>
    </xdr:to>
    <xdr:sp macro="" textlink="">
      <xdr:nvSpPr>
        <xdr:cNvPr id="200" name="Oval 199"/>
        <xdr:cNvSpPr/>
      </xdr:nvSpPr>
      <xdr:spPr>
        <a:xfrm>
          <a:off x="6650715" y="19714025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107</xdr:row>
      <xdr:rowOff>16364</xdr:rowOff>
    </xdr:from>
    <xdr:to>
      <xdr:col>19</xdr:col>
      <xdr:colOff>192922</xdr:colOff>
      <xdr:row>107</xdr:row>
      <xdr:rowOff>131951</xdr:rowOff>
    </xdr:to>
    <xdr:sp macro="" textlink="">
      <xdr:nvSpPr>
        <xdr:cNvPr id="201" name="Oval 200"/>
        <xdr:cNvSpPr/>
      </xdr:nvSpPr>
      <xdr:spPr>
        <a:xfrm>
          <a:off x="6649509" y="20085539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106</xdr:row>
      <xdr:rowOff>16363</xdr:rowOff>
    </xdr:from>
    <xdr:to>
      <xdr:col>19</xdr:col>
      <xdr:colOff>192922</xdr:colOff>
      <xdr:row>106</xdr:row>
      <xdr:rowOff>131950</xdr:rowOff>
    </xdr:to>
    <xdr:sp macro="" textlink="">
      <xdr:nvSpPr>
        <xdr:cNvPr id="202" name="Oval 201"/>
        <xdr:cNvSpPr/>
      </xdr:nvSpPr>
      <xdr:spPr>
        <a:xfrm>
          <a:off x="6649509" y="1989503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104</xdr:row>
      <xdr:rowOff>32200</xdr:rowOff>
    </xdr:from>
    <xdr:to>
      <xdr:col>19</xdr:col>
      <xdr:colOff>182338</xdr:colOff>
      <xdr:row>104</xdr:row>
      <xdr:rowOff>137279</xdr:rowOff>
    </xdr:to>
    <xdr:sp macro="" textlink="">
      <xdr:nvSpPr>
        <xdr:cNvPr id="203" name="Oval 202"/>
        <xdr:cNvSpPr/>
      </xdr:nvSpPr>
      <xdr:spPr>
        <a:xfrm>
          <a:off x="6638925" y="1952987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103</xdr:row>
      <xdr:rowOff>42783</xdr:rowOff>
    </xdr:from>
    <xdr:to>
      <xdr:col>19</xdr:col>
      <xdr:colOff>182338</xdr:colOff>
      <xdr:row>103</xdr:row>
      <xdr:rowOff>147862</xdr:rowOff>
    </xdr:to>
    <xdr:sp macro="" textlink="">
      <xdr:nvSpPr>
        <xdr:cNvPr id="204" name="Oval 203"/>
        <xdr:cNvSpPr/>
      </xdr:nvSpPr>
      <xdr:spPr>
        <a:xfrm>
          <a:off x="6638925" y="19349958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114</xdr:row>
      <xdr:rowOff>32201</xdr:rowOff>
    </xdr:from>
    <xdr:to>
      <xdr:col>19</xdr:col>
      <xdr:colOff>182339</xdr:colOff>
      <xdr:row>114</xdr:row>
      <xdr:rowOff>137280</xdr:rowOff>
    </xdr:to>
    <xdr:sp macro="" textlink="">
      <xdr:nvSpPr>
        <xdr:cNvPr id="205" name="Oval 204"/>
        <xdr:cNvSpPr/>
      </xdr:nvSpPr>
      <xdr:spPr>
        <a:xfrm>
          <a:off x="6638926" y="2143487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108</xdr:row>
      <xdr:rowOff>26948</xdr:rowOff>
    </xdr:from>
    <xdr:to>
      <xdr:col>19</xdr:col>
      <xdr:colOff>192922</xdr:colOff>
      <xdr:row>108</xdr:row>
      <xdr:rowOff>142535</xdr:rowOff>
    </xdr:to>
    <xdr:sp macro="" textlink="">
      <xdr:nvSpPr>
        <xdr:cNvPr id="206" name="Oval 205"/>
        <xdr:cNvSpPr/>
      </xdr:nvSpPr>
      <xdr:spPr>
        <a:xfrm>
          <a:off x="6649509" y="2028662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113</xdr:row>
      <xdr:rowOff>21617</xdr:rowOff>
    </xdr:from>
    <xdr:to>
      <xdr:col>19</xdr:col>
      <xdr:colOff>182339</xdr:colOff>
      <xdr:row>113</xdr:row>
      <xdr:rowOff>126696</xdr:rowOff>
    </xdr:to>
    <xdr:sp macro="" textlink="">
      <xdr:nvSpPr>
        <xdr:cNvPr id="207" name="Oval 206"/>
        <xdr:cNvSpPr/>
      </xdr:nvSpPr>
      <xdr:spPr>
        <a:xfrm>
          <a:off x="6638926" y="212337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112</xdr:row>
      <xdr:rowOff>21617</xdr:rowOff>
    </xdr:from>
    <xdr:to>
      <xdr:col>19</xdr:col>
      <xdr:colOff>182338</xdr:colOff>
      <xdr:row>112</xdr:row>
      <xdr:rowOff>126696</xdr:rowOff>
    </xdr:to>
    <xdr:sp macro="" textlink="">
      <xdr:nvSpPr>
        <xdr:cNvPr id="208" name="Oval 207"/>
        <xdr:cNvSpPr/>
      </xdr:nvSpPr>
      <xdr:spPr>
        <a:xfrm>
          <a:off x="6638925" y="21043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105835</xdr:colOff>
      <xdr:row>117</xdr:row>
      <xdr:rowOff>31750</xdr:rowOff>
    </xdr:from>
    <xdr:to>
      <xdr:col>19</xdr:col>
      <xdr:colOff>192923</xdr:colOff>
      <xdr:row>117</xdr:row>
      <xdr:rowOff>136829</xdr:rowOff>
    </xdr:to>
    <xdr:sp macro="" textlink="">
      <xdr:nvSpPr>
        <xdr:cNvPr id="209" name="Oval 208"/>
        <xdr:cNvSpPr/>
      </xdr:nvSpPr>
      <xdr:spPr>
        <a:xfrm>
          <a:off x="6649510" y="220059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122</xdr:row>
      <xdr:rowOff>31750</xdr:rowOff>
    </xdr:from>
    <xdr:to>
      <xdr:col>19</xdr:col>
      <xdr:colOff>182338</xdr:colOff>
      <xdr:row>122</xdr:row>
      <xdr:rowOff>136829</xdr:rowOff>
    </xdr:to>
    <xdr:sp macro="" textlink="">
      <xdr:nvSpPr>
        <xdr:cNvPr id="210" name="Oval 209"/>
        <xdr:cNvSpPr/>
      </xdr:nvSpPr>
      <xdr:spPr>
        <a:xfrm>
          <a:off x="6638925" y="229584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121</xdr:row>
      <xdr:rowOff>21167</xdr:rowOff>
    </xdr:from>
    <xdr:to>
      <xdr:col>19</xdr:col>
      <xdr:colOff>182339</xdr:colOff>
      <xdr:row>121</xdr:row>
      <xdr:rowOff>126246</xdr:rowOff>
    </xdr:to>
    <xdr:sp macro="" textlink="">
      <xdr:nvSpPr>
        <xdr:cNvPr id="211" name="Oval 210"/>
        <xdr:cNvSpPr/>
      </xdr:nvSpPr>
      <xdr:spPr>
        <a:xfrm>
          <a:off x="6638926" y="22757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120</xdr:row>
      <xdr:rowOff>21166</xdr:rowOff>
    </xdr:from>
    <xdr:to>
      <xdr:col>19</xdr:col>
      <xdr:colOff>182338</xdr:colOff>
      <xdr:row>120</xdr:row>
      <xdr:rowOff>126245</xdr:rowOff>
    </xdr:to>
    <xdr:sp macro="" textlink="">
      <xdr:nvSpPr>
        <xdr:cNvPr id="212" name="Oval 211"/>
        <xdr:cNvSpPr/>
      </xdr:nvSpPr>
      <xdr:spPr>
        <a:xfrm>
          <a:off x="6638925" y="225668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116416</xdr:colOff>
      <xdr:row>118</xdr:row>
      <xdr:rowOff>42334</xdr:rowOff>
    </xdr:from>
    <xdr:to>
      <xdr:col>19</xdr:col>
      <xdr:colOff>203504</xdr:colOff>
      <xdr:row>118</xdr:row>
      <xdr:rowOff>147413</xdr:rowOff>
    </xdr:to>
    <xdr:sp macro="" textlink="">
      <xdr:nvSpPr>
        <xdr:cNvPr id="213" name="Oval 212"/>
        <xdr:cNvSpPr/>
      </xdr:nvSpPr>
      <xdr:spPr>
        <a:xfrm>
          <a:off x="6660091" y="22207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123</xdr:row>
      <xdr:rowOff>21166</xdr:rowOff>
    </xdr:from>
    <xdr:to>
      <xdr:col>19</xdr:col>
      <xdr:colOff>192922</xdr:colOff>
      <xdr:row>123</xdr:row>
      <xdr:rowOff>126245</xdr:rowOff>
    </xdr:to>
    <xdr:sp macro="" textlink="">
      <xdr:nvSpPr>
        <xdr:cNvPr id="214" name="Oval 213"/>
        <xdr:cNvSpPr/>
      </xdr:nvSpPr>
      <xdr:spPr>
        <a:xfrm>
          <a:off x="6649509" y="231383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107040</xdr:colOff>
      <xdr:row>107</xdr:row>
      <xdr:rowOff>25850</xdr:rowOff>
    </xdr:from>
    <xdr:to>
      <xdr:col>19</xdr:col>
      <xdr:colOff>179014</xdr:colOff>
      <xdr:row>107</xdr:row>
      <xdr:rowOff>130929</xdr:rowOff>
    </xdr:to>
    <xdr:sp macro="" textlink="">
      <xdr:nvSpPr>
        <xdr:cNvPr id="215" name="Oval 214"/>
        <xdr:cNvSpPr/>
      </xdr:nvSpPr>
      <xdr:spPr>
        <a:xfrm>
          <a:off x="6650715" y="20095025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109</xdr:row>
      <xdr:rowOff>16364</xdr:rowOff>
    </xdr:from>
    <xdr:to>
      <xdr:col>19</xdr:col>
      <xdr:colOff>192922</xdr:colOff>
      <xdr:row>109</xdr:row>
      <xdr:rowOff>131951</xdr:rowOff>
    </xdr:to>
    <xdr:sp macro="" textlink="">
      <xdr:nvSpPr>
        <xdr:cNvPr id="216" name="Oval 215"/>
        <xdr:cNvSpPr/>
      </xdr:nvSpPr>
      <xdr:spPr>
        <a:xfrm>
          <a:off x="6649509" y="20466539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108</xdr:row>
      <xdr:rowOff>16363</xdr:rowOff>
    </xdr:from>
    <xdr:to>
      <xdr:col>19</xdr:col>
      <xdr:colOff>192922</xdr:colOff>
      <xdr:row>108</xdr:row>
      <xdr:rowOff>131950</xdr:rowOff>
    </xdr:to>
    <xdr:sp macro="" textlink="">
      <xdr:nvSpPr>
        <xdr:cNvPr id="217" name="Oval 216"/>
        <xdr:cNvSpPr/>
      </xdr:nvSpPr>
      <xdr:spPr>
        <a:xfrm>
          <a:off x="6649509" y="2027603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106</xdr:row>
      <xdr:rowOff>32200</xdr:rowOff>
    </xdr:from>
    <xdr:to>
      <xdr:col>19</xdr:col>
      <xdr:colOff>182338</xdr:colOff>
      <xdr:row>106</xdr:row>
      <xdr:rowOff>137279</xdr:rowOff>
    </xdr:to>
    <xdr:sp macro="" textlink="">
      <xdr:nvSpPr>
        <xdr:cNvPr id="218" name="Oval 217"/>
        <xdr:cNvSpPr/>
      </xdr:nvSpPr>
      <xdr:spPr>
        <a:xfrm>
          <a:off x="6638925" y="1991087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105</xdr:row>
      <xdr:rowOff>42783</xdr:rowOff>
    </xdr:from>
    <xdr:to>
      <xdr:col>19</xdr:col>
      <xdr:colOff>182338</xdr:colOff>
      <xdr:row>105</xdr:row>
      <xdr:rowOff>147862</xdr:rowOff>
    </xdr:to>
    <xdr:sp macro="" textlink="">
      <xdr:nvSpPr>
        <xdr:cNvPr id="219" name="Oval 218"/>
        <xdr:cNvSpPr/>
      </xdr:nvSpPr>
      <xdr:spPr>
        <a:xfrm>
          <a:off x="6638925" y="19730958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116</xdr:row>
      <xdr:rowOff>32201</xdr:rowOff>
    </xdr:from>
    <xdr:to>
      <xdr:col>19</xdr:col>
      <xdr:colOff>182339</xdr:colOff>
      <xdr:row>116</xdr:row>
      <xdr:rowOff>137280</xdr:rowOff>
    </xdr:to>
    <xdr:sp macro="" textlink="">
      <xdr:nvSpPr>
        <xdr:cNvPr id="220" name="Oval 219"/>
        <xdr:cNvSpPr/>
      </xdr:nvSpPr>
      <xdr:spPr>
        <a:xfrm>
          <a:off x="6638926" y="2181587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110</xdr:row>
      <xdr:rowOff>26948</xdr:rowOff>
    </xdr:from>
    <xdr:to>
      <xdr:col>19</xdr:col>
      <xdr:colOff>192922</xdr:colOff>
      <xdr:row>110</xdr:row>
      <xdr:rowOff>142535</xdr:rowOff>
    </xdr:to>
    <xdr:sp macro="" textlink="">
      <xdr:nvSpPr>
        <xdr:cNvPr id="221" name="Oval 220"/>
        <xdr:cNvSpPr/>
      </xdr:nvSpPr>
      <xdr:spPr>
        <a:xfrm>
          <a:off x="6649509" y="2066762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115</xdr:row>
      <xdr:rowOff>21617</xdr:rowOff>
    </xdr:from>
    <xdr:to>
      <xdr:col>19</xdr:col>
      <xdr:colOff>182339</xdr:colOff>
      <xdr:row>115</xdr:row>
      <xdr:rowOff>126696</xdr:rowOff>
    </xdr:to>
    <xdr:sp macro="" textlink="">
      <xdr:nvSpPr>
        <xdr:cNvPr id="222" name="Oval 221"/>
        <xdr:cNvSpPr/>
      </xdr:nvSpPr>
      <xdr:spPr>
        <a:xfrm>
          <a:off x="6638926" y="216147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114</xdr:row>
      <xdr:rowOff>21617</xdr:rowOff>
    </xdr:from>
    <xdr:to>
      <xdr:col>19</xdr:col>
      <xdr:colOff>182338</xdr:colOff>
      <xdr:row>114</xdr:row>
      <xdr:rowOff>126696</xdr:rowOff>
    </xdr:to>
    <xdr:sp macro="" textlink="">
      <xdr:nvSpPr>
        <xdr:cNvPr id="223" name="Oval 222"/>
        <xdr:cNvSpPr/>
      </xdr:nvSpPr>
      <xdr:spPr>
        <a:xfrm>
          <a:off x="6638925" y="21424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105835</xdr:colOff>
      <xdr:row>119</xdr:row>
      <xdr:rowOff>31750</xdr:rowOff>
    </xdr:from>
    <xdr:to>
      <xdr:col>19</xdr:col>
      <xdr:colOff>192923</xdr:colOff>
      <xdr:row>119</xdr:row>
      <xdr:rowOff>136829</xdr:rowOff>
    </xdr:to>
    <xdr:sp macro="" textlink="">
      <xdr:nvSpPr>
        <xdr:cNvPr id="224" name="Oval 223"/>
        <xdr:cNvSpPr/>
      </xdr:nvSpPr>
      <xdr:spPr>
        <a:xfrm>
          <a:off x="6649510" y="223869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124</xdr:row>
      <xdr:rowOff>31750</xdr:rowOff>
    </xdr:from>
    <xdr:to>
      <xdr:col>19</xdr:col>
      <xdr:colOff>182338</xdr:colOff>
      <xdr:row>124</xdr:row>
      <xdr:rowOff>136829</xdr:rowOff>
    </xdr:to>
    <xdr:sp macro="" textlink="">
      <xdr:nvSpPr>
        <xdr:cNvPr id="225" name="Oval 224"/>
        <xdr:cNvSpPr/>
      </xdr:nvSpPr>
      <xdr:spPr>
        <a:xfrm>
          <a:off x="6638925" y="233394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123</xdr:row>
      <xdr:rowOff>21167</xdr:rowOff>
    </xdr:from>
    <xdr:to>
      <xdr:col>19</xdr:col>
      <xdr:colOff>182339</xdr:colOff>
      <xdr:row>123</xdr:row>
      <xdr:rowOff>126246</xdr:rowOff>
    </xdr:to>
    <xdr:sp macro="" textlink="">
      <xdr:nvSpPr>
        <xdr:cNvPr id="226" name="Oval 225"/>
        <xdr:cNvSpPr/>
      </xdr:nvSpPr>
      <xdr:spPr>
        <a:xfrm>
          <a:off x="6638926" y="23138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122</xdr:row>
      <xdr:rowOff>21166</xdr:rowOff>
    </xdr:from>
    <xdr:to>
      <xdr:col>19</xdr:col>
      <xdr:colOff>182338</xdr:colOff>
      <xdr:row>122</xdr:row>
      <xdr:rowOff>126245</xdr:rowOff>
    </xdr:to>
    <xdr:sp macro="" textlink="">
      <xdr:nvSpPr>
        <xdr:cNvPr id="227" name="Oval 226"/>
        <xdr:cNvSpPr/>
      </xdr:nvSpPr>
      <xdr:spPr>
        <a:xfrm>
          <a:off x="6638925" y="229478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116416</xdr:colOff>
      <xdr:row>120</xdr:row>
      <xdr:rowOff>42334</xdr:rowOff>
    </xdr:from>
    <xdr:to>
      <xdr:col>19</xdr:col>
      <xdr:colOff>203504</xdr:colOff>
      <xdr:row>120</xdr:row>
      <xdr:rowOff>147413</xdr:rowOff>
    </xdr:to>
    <xdr:sp macro="" textlink="">
      <xdr:nvSpPr>
        <xdr:cNvPr id="228" name="Oval 227"/>
        <xdr:cNvSpPr/>
      </xdr:nvSpPr>
      <xdr:spPr>
        <a:xfrm>
          <a:off x="6660091" y="22588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125</xdr:row>
      <xdr:rowOff>21166</xdr:rowOff>
    </xdr:from>
    <xdr:to>
      <xdr:col>19</xdr:col>
      <xdr:colOff>192922</xdr:colOff>
      <xdr:row>125</xdr:row>
      <xdr:rowOff>126245</xdr:rowOff>
    </xdr:to>
    <xdr:sp macro="" textlink="">
      <xdr:nvSpPr>
        <xdr:cNvPr id="229" name="Oval 228"/>
        <xdr:cNvSpPr/>
      </xdr:nvSpPr>
      <xdr:spPr>
        <a:xfrm>
          <a:off x="6649509" y="235193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107040</xdr:colOff>
      <xdr:row>105</xdr:row>
      <xdr:rowOff>25850</xdr:rowOff>
    </xdr:from>
    <xdr:to>
      <xdr:col>19</xdr:col>
      <xdr:colOff>179014</xdr:colOff>
      <xdr:row>105</xdr:row>
      <xdr:rowOff>130929</xdr:rowOff>
    </xdr:to>
    <xdr:sp macro="" textlink="">
      <xdr:nvSpPr>
        <xdr:cNvPr id="230" name="Oval 229"/>
        <xdr:cNvSpPr/>
      </xdr:nvSpPr>
      <xdr:spPr>
        <a:xfrm>
          <a:off x="6650715" y="19714025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107</xdr:row>
      <xdr:rowOff>16364</xdr:rowOff>
    </xdr:from>
    <xdr:to>
      <xdr:col>19</xdr:col>
      <xdr:colOff>192922</xdr:colOff>
      <xdr:row>107</xdr:row>
      <xdr:rowOff>131951</xdr:rowOff>
    </xdr:to>
    <xdr:sp macro="" textlink="">
      <xdr:nvSpPr>
        <xdr:cNvPr id="231" name="Oval 230"/>
        <xdr:cNvSpPr/>
      </xdr:nvSpPr>
      <xdr:spPr>
        <a:xfrm>
          <a:off x="6649509" y="20085539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106</xdr:row>
      <xdr:rowOff>16363</xdr:rowOff>
    </xdr:from>
    <xdr:to>
      <xdr:col>19</xdr:col>
      <xdr:colOff>192922</xdr:colOff>
      <xdr:row>106</xdr:row>
      <xdr:rowOff>131950</xdr:rowOff>
    </xdr:to>
    <xdr:sp macro="" textlink="">
      <xdr:nvSpPr>
        <xdr:cNvPr id="232" name="Oval 231"/>
        <xdr:cNvSpPr/>
      </xdr:nvSpPr>
      <xdr:spPr>
        <a:xfrm>
          <a:off x="6649509" y="1989503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104</xdr:row>
      <xdr:rowOff>32200</xdr:rowOff>
    </xdr:from>
    <xdr:to>
      <xdr:col>19</xdr:col>
      <xdr:colOff>182338</xdr:colOff>
      <xdr:row>104</xdr:row>
      <xdr:rowOff>137279</xdr:rowOff>
    </xdr:to>
    <xdr:sp macro="" textlink="">
      <xdr:nvSpPr>
        <xdr:cNvPr id="233" name="Oval 232"/>
        <xdr:cNvSpPr/>
      </xdr:nvSpPr>
      <xdr:spPr>
        <a:xfrm>
          <a:off x="6638925" y="1952987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103</xdr:row>
      <xdr:rowOff>42783</xdr:rowOff>
    </xdr:from>
    <xdr:to>
      <xdr:col>19</xdr:col>
      <xdr:colOff>182338</xdr:colOff>
      <xdr:row>103</xdr:row>
      <xdr:rowOff>147862</xdr:rowOff>
    </xdr:to>
    <xdr:sp macro="" textlink="">
      <xdr:nvSpPr>
        <xdr:cNvPr id="234" name="Oval 233"/>
        <xdr:cNvSpPr/>
      </xdr:nvSpPr>
      <xdr:spPr>
        <a:xfrm>
          <a:off x="6638925" y="19349958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114</xdr:row>
      <xdr:rowOff>32201</xdr:rowOff>
    </xdr:from>
    <xdr:to>
      <xdr:col>19</xdr:col>
      <xdr:colOff>182339</xdr:colOff>
      <xdr:row>114</xdr:row>
      <xdr:rowOff>137280</xdr:rowOff>
    </xdr:to>
    <xdr:sp macro="" textlink="">
      <xdr:nvSpPr>
        <xdr:cNvPr id="235" name="Oval 234"/>
        <xdr:cNvSpPr/>
      </xdr:nvSpPr>
      <xdr:spPr>
        <a:xfrm>
          <a:off x="6638926" y="2143487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108</xdr:row>
      <xdr:rowOff>26948</xdr:rowOff>
    </xdr:from>
    <xdr:to>
      <xdr:col>19</xdr:col>
      <xdr:colOff>192922</xdr:colOff>
      <xdr:row>108</xdr:row>
      <xdr:rowOff>142535</xdr:rowOff>
    </xdr:to>
    <xdr:sp macro="" textlink="">
      <xdr:nvSpPr>
        <xdr:cNvPr id="236" name="Oval 235"/>
        <xdr:cNvSpPr/>
      </xdr:nvSpPr>
      <xdr:spPr>
        <a:xfrm>
          <a:off x="6649509" y="2028662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113</xdr:row>
      <xdr:rowOff>21617</xdr:rowOff>
    </xdr:from>
    <xdr:to>
      <xdr:col>19</xdr:col>
      <xdr:colOff>182339</xdr:colOff>
      <xdr:row>113</xdr:row>
      <xdr:rowOff>126696</xdr:rowOff>
    </xdr:to>
    <xdr:sp macro="" textlink="">
      <xdr:nvSpPr>
        <xdr:cNvPr id="237" name="Oval 236"/>
        <xdr:cNvSpPr/>
      </xdr:nvSpPr>
      <xdr:spPr>
        <a:xfrm>
          <a:off x="6638926" y="212337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112</xdr:row>
      <xdr:rowOff>21617</xdr:rowOff>
    </xdr:from>
    <xdr:to>
      <xdr:col>19</xdr:col>
      <xdr:colOff>182338</xdr:colOff>
      <xdr:row>112</xdr:row>
      <xdr:rowOff>126696</xdr:rowOff>
    </xdr:to>
    <xdr:sp macro="" textlink="">
      <xdr:nvSpPr>
        <xdr:cNvPr id="238" name="Oval 237"/>
        <xdr:cNvSpPr/>
      </xdr:nvSpPr>
      <xdr:spPr>
        <a:xfrm>
          <a:off x="6638925" y="21043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105835</xdr:colOff>
      <xdr:row>117</xdr:row>
      <xdr:rowOff>31750</xdr:rowOff>
    </xdr:from>
    <xdr:to>
      <xdr:col>19</xdr:col>
      <xdr:colOff>192923</xdr:colOff>
      <xdr:row>117</xdr:row>
      <xdr:rowOff>136829</xdr:rowOff>
    </xdr:to>
    <xdr:sp macro="" textlink="">
      <xdr:nvSpPr>
        <xdr:cNvPr id="239" name="Oval 238"/>
        <xdr:cNvSpPr/>
      </xdr:nvSpPr>
      <xdr:spPr>
        <a:xfrm>
          <a:off x="6649510" y="220059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122</xdr:row>
      <xdr:rowOff>31750</xdr:rowOff>
    </xdr:from>
    <xdr:to>
      <xdr:col>19</xdr:col>
      <xdr:colOff>182338</xdr:colOff>
      <xdr:row>122</xdr:row>
      <xdr:rowOff>136829</xdr:rowOff>
    </xdr:to>
    <xdr:sp macro="" textlink="">
      <xdr:nvSpPr>
        <xdr:cNvPr id="240" name="Oval 239"/>
        <xdr:cNvSpPr/>
      </xdr:nvSpPr>
      <xdr:spPr>
        <a:xfrm>
          <a:off x="6638925" y="229584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121</xdr:row>
      <xdr:rowOff>21167</xdr:rowOff>
    </xdr:from>
    <xdr:to>
      <xdr:col>19</xdr:col>
      <xdr:colOff>182339</xdr:colOff>
      <xdr:row>121</xdr:row>
      <xdr:rowOff>126246</xdr:rowOff>
    </xdr:to>
    <xdr:sp macro="" textlink="">
      <xdr:nvSpPr>
        <xdr:cNvPr id="241" name="Oval 240"/>
        <xdr:cNvSpPr/>
      </xdr:nvSpPr>
      <xdr:spPr>
        <a:xfrm>
          <a:off x="6638926" y="22757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120</xdr:row>
      <xdr:rowOff>21166</xdr:rowOff>
    </xdr:from>
    <xdr:to>
      <xdr:col>19</xdr:col>
      <xdr:colOff>182338</xdr:colOff>
      <xdr:row>120</xdr:row>
      <xdr:rowOff>126245</xdr:rowOff>
    </xdr:to>
    <xdr:sp macro="" textlink="">
      <xdr:nvSpPr>
        <xdr:cNvPr id="242" name="Oval 241"/>
        <xdr:cNvSpPr/>
      </xdr:nvSpPr>
      <xdr:spPr>
        <a:xfrm>
          <a:off x="6638925" y="225668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116416</xdr:colOff>
      <xdr:row>118</xdr:row>
      <xdr:rowOff>42334</xdr:rowOff>
    </xdr:from>
    <xdr:to>
      <xdr:col>19</xdr:col>
      <xdr:colOff>203504</xdr:colOff>
      <xdr:row>118</xdr:row>
      <xdr:rowOff>147413</xdr:rowOff>
    </xdr:to>
    <xdr:sp macro="" textlink="">
      <xdr:nvSpPr>
        <xdr:cNvPr id="243" name="Oval 242"/>
        <xdr:cNvSpPr/>
      </xdr:nvSpPr>
      <xdr:spPr>
        <a:xfrm>
          <a:off x="6660091" y="22207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123</xdr:row>
      <xdr:rowOff>21166</xdr:rowOff>
    </xdr:from>
    <xdr:to>
      <xdr:col>19</xdr:col>
      <xdr:colOff>192922</xdr:colOff>
      <xdr:row>123</xdr:row>
      <xdr:rowOff>126245</xdr:rowOff>
    </xdr:to>
    <xdr:sp macro="" textlink="">
      <xdr:nvSpPr>
        <xdr:cNvPr id="244" name="Oval 243"/>
        <xdr:cNvSpPr/>
      </xdr:nvSpPr>
      <xdr:spPr>
        <a:xfrm>
          <a:off x="6649509" y="231383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107040</xdr:colOff>
      <xdr:row>107</xdr:row>
      <xdr:rowOff>25850</xdr:rowOff>
    </xdr:from>
    <xdr:to>
      <xdr:col>19</xdr:col>
      <xdr:colOff>179014</xdr:colOff>
      <xdr:row>107</xdr:row>
      <xdr:rowOff>130929</xdr:rowOff>
    </xdr:to>
    <xdr:sp macro="" textlink="">
      <xdr:nvSpPr>
        <xdr:cNvPr id="245" name="Oval 244"/>
        <xdr:cNvSpPr/>
      </xdr:nvSpPr>
      <xdr:spPr>
        <a:xfrm>
          <a:off x="6650715" y="20095025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109</xdr:row>
      <xdr:rowOff>16364</xdr:rowOff>
    </xdr:from>
    <xdr:to>
      <xdr:col>19</xdr:col>
      <xdr:colOff>192922</xdr:colOff>
      <xdr:row>109</xdr:row>
      <xdr:rowOff>131951</xdr:rowOff>
    </xdr:to>
    <xdr:sp macro="" textlink="">
      <xdr:nvSpPr>
        <xdr:cNvPr id="246" name="Oval 245"/>
        <xdr:cNvSpPr/>
      </xdr:nvSpPr>
      <xdr:spPr>
        <a:xfrm>
          <a:off x="6649509" y="20466539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108</xdr:row>
      <xdr:rowOff>16363</xdr:rowOff>
    </xdr:from>
    <xdr:to>
      <xdr:col>19</xdr:col>
      <xdr:colOff>192922</xdr:colOff>
      <xdr:row>108</xdr:row>
      <xdr:rowOff>131950</xdr:rowOff>
    </xdr:to>
    <xdr:sp macro="" textlink="">
      <xdr:nvSpPr>
        <xdr:cNvPr id="247" name="Oval 246"/>
        <xdr:cNvSpPr/>
      </xdr:nvSpPr>
      <xdr:spPr>
        <a:xfrm>
          <a:off x="6649509" y="2027603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106</xdr:row>
      <xdr:rowOff>32200</xdr:rowOff>
    </xdr:from>
    <xdr:to>
      <xdr:col>19</xdr:col>
      <xdr:colOff>182338</xdr:colOff>
      <xdr:row>106</xdr:row>
      <xdr:rowOff>137279</xdr:rowOff>
    </xdr:to>
    <xdr:sp macro="" textlink="">
      <xdr:nvSpPr>
        <xdr:cNvPr id="248" name="Oval 247"/>
        <xdr:cNvSpPr/>
      </xdr:nvSpPr>
      <xdr:spPr>
        <a:xfrm>
          <a:off x="6638925" y="1991087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105</xdr:row>
      <xdr:rowOff>42783</xdr:rowOff>
    </xdr:from>
    <xdr:to>
      <xdr:col>19</xdr:col>
      <xdr:colOff>182338</xdr:colOff>
      <xdr:row>105</xdr:row>
      <xdr:rowOff>147862</xdr:rowOff>
    </xdr:to>
    <xdr:sp macro="" textlink="">
      <xdr:nvSpPr>
        <xdr:cNvPr id="249" name="Oval 248"/>
        <xdr:cNvSpPr/>
      </xdr:nvSpPr>
      <xdr:spPr>
        <a:xfrm>
          <a:off x="6638925" y="19730958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116</xdr:row>
      <xdr:rowOff>32201</xdr:rowOff>
    </xdr:from>
    <xdr:to>
      <xdr:col>19</xdr:col>
      <xdr:colOff>182339</xdr:colOff>
      <xdr:row>116</xdr:row>
      <xdr:rowOff>137280</xdr:rowOff>
    </xdr:to>
    <xdr:sp macro="" textlink="">
      <xdr:nvSpPr>
        <xdr:cNvPr id="250" name="Oval 249"/>
        <xdr:cNvSpPr/>
      </xdr:nvSpPr>
      <xdr:spPr>
        <a:xfrm>
          <a:off x="6638926" y="2181587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110</xdr:row>
      <xdr:rowOff>26948</xdr:rowOff>
    </xdr:from>
    <xdr:to>
      <xdr:col>19</xdr:col>
      <xdr:colOff>192922</xdr:colOff>
      <xdr:row>110</xdr:row>
      <xdr:rowOff>142535</xdr:rowOff>
    </xdr:to>
    <xdr:sp macro="" textlink="">
      <xdr:nvSpPr>
        <xdr:cNvPr id="251" name="Oval 250"/>
        <xdr:cNvSpPr/>
      </xdr:nvSpPr>
      <xdr:spPr>
        <a:xfrm>
          <a:off x="6649509" y="2066762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115</xdr:row>
      <xdr:rowOff>21617</xdr:rowOff>
    </xdr:from>
    <xdr:to>
      <xdr:col>19</xdr:col>
      <xdr:colOff>182339</xdr:colOff>
      <xdr:row>115</xdr:row>
      <xdr:rowOff>126696</xdr:rowOff>
    </xdr:to>
    <xdr:sp macro="" textlink="">
      <xdr:nvSpPr>
        <xdr:cNvPr id="252" name="Oval 251"/>
        <xdr:cNvSpPr/>
      </xdr:nvSpPr>
      <xdr:spPr>
        <a:xfrm>
          <a:off x="6638926" y="216147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114</xdr:row>
      <xdr:rowOff>21617</xdr:rowOff>
    </xdr:from>
    <xdr:to>
      <xdr:col>19</xdr:col>
      <xdr:colOff>182338</xdr:colOff>
      <xdr:row>114</xdr:row>
      <xdr:rowOff>126696</xdr:rowOff>
    </xdr:to>
    <xdr:sp macro="" textlink="">
      <xdr:nvSpPr>
        <xdr:cNvPr id="253" name="Oval 252"/>
        <xdr:cNvSpPr/>
      </xdr:nvSpPr>
      <xdr:spPr>
        <a:xfrm>
          <a:off x="6638925" y="21424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105835</xdr:colOff>
      <xdr:row>119</xdr:row>
      <xdr:rowOff>31750</xdr:rowOff>
    </xdr:from>
    <xdr:to>
      <xdr:col>19</xdr:col>
      <xdr:colOff>192923</xdr:colOff>
      <xdr:row>119</xdr:row>
      <xdr:rowOff>136829</xdr:rowOff>
    </xdr:to>
    <xdr:sp macro="" textlink="">
      <xdr:nvSpPr>
        <xdr:cNvPr id="254" name="Oval 253"/>
        <xdr:cNvSpPr/>
      </xdr:nvSpPr>
      <xdr:spPr>
        <a:xfrm>
          <a:off x="6649510" y="223869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124</xdr:row>
      <xdr:rowOff>31750</xdr:rowOff>
    </xdr:from>
    <xdr:to>
      <xdr:col>19</xdr:col>
      <xdr:colOff>182338</xdr:colOff>
      <xdr:row>124</xdr:row>
      <xdr:rowOff>136829</xdr:rowOff>
    </xdr:to>
    <xdr:sp macro="" textlink="">
      <xdr:nvSpPr>
        <xdr:cNvPr id="255" name="Oval 254"/>
        <xdr:cNvSpPr/>
      </xdr:nvSpPr>
      <xdr:spPr>
        <a:xfrm>
          <a:off x="6638925" y="233394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123</xdr:row>
      <xdr:rowOff>21167</xdr:rowOff>
    </xdr:from>
    <xdr:to>
      <xdr:col>19</xdr:col>
      <xdr:colOff>182339</xdr:colOff>
      <xdr:row>123</xdr:row>
      <xdr:rowOff>126246</xdr:rowOff>
    </xdr:to>
    <xdr:sp macro="" textlink="">
      <xdr:nvSpPr>
        <xdr:cNvPr id="256" name="Oval 255"/>
        <xdr:cNvSpPr/>
      </xdr:nvSpPr>
      <xdr:spPr>
        <a:xfrm>
          <a:off x="6638926" y="23138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122</xdr:row>
      <xdr:rowOff>21166</xdr:rowOff>
    </xdr:from>
    <xdr:to>
      <xdr:col>19</xdr:col>
      <xdr:colOff>182338</xdr:colOff>
      <xdr:row>122</xdr:row>
      <xdr:rowOff>126245</xdr:rowOff>
    </xdr:to>
    <xdr:sp macro="" textlink="">
      <xdr:nvSpPr>
        <xdr:cNvPr id="257" name="Oval 256"/>
        <xdr:cNvSpPr/>
      </xdr:nvSpPr>
      <xdr:spPr>
        <a:xfrm>
          <a:off x="6638925" y="229478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116416</xdr:colOff>
      <xdr:row>120</xdr:row>
      <xdr:rowOff>42334</xdr:rowOff>
    </xdr:from>
    <xdr:to>
      <xdr:col>19</xdr:col>
      <xdr:colOff>203504</xdr:colOff>
      <xdr:row>120</xdr:row>
      <xdr:rowOff>147413</xdr:rowOff>
    </xdr:to>
    <xdr:sp macro="" textlink="">
      <xdr:nvSpPr>
        <xdr:cNvPr id="258" name="Oval 257"/>
        <xdr:cNvSpPr/>
      </xdr:nvSpPr>
      <xdr:spPr>
        <a:xfrm>
          <a:off x="6660091" y="22588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125</xdr:row>
      <xdr:rowOff>21166</xdr:rowOff>
    </xdr:from>
    <xdr:to>
      <xdr:col>19</xdr:col>
      <xdr:colOff>192922</xdr:colOff>
      <xdr:row>125</xdr:row>
      <xdr:rowOff>126245</xdr:rowOff>
    </xdr:to>
    <xdr:sp macro="" textlink="">
      <xdr:nvSpPr>
        <xdr:cNvPr id="259" name="Oval 258"/>
        <xdr:cNvSpPr/>
      </xdr:nvSpPr>
      <xdr:spPr>
        <a:xfrm>
          <a:off x="6649509" y="235193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107040</xdr:colOff>
      <xdr:row>105</xdr:row>
      <xdr:rowOff>25850</xdr:rowOff>
    </xdr:from>
    <xdr:to>
      <xdr:col>19</xdr:col>
      <xdr:colOff>179014</xdr:colOff>
      <xdr:row>105</xdr:row>
      <xdr:rowOff>130929</xdr:rowOff>
    </xdr:to>
    <xdr:sp macro="" textlink="">
      <xdr:nvSpPr>
        <xdr:cNvPr id="260" name="Oval 259"/>
        <xdr:cNvSpPr/>
      </xdr:nvSpPr>
      <xdr:spPr>
        <a:xfrm>
          <a:off x="6650715" y="19714025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107</xdr:row>
      <xdr:rowOff>16364</xdr:rowOff>
    </xdr:from>
    <xdr:to>
      <xdr:col>19</xdr:col>
      <xdr:colOff>192922</xdr:colOff>
      <xdr:row>107</xdr:row>
      <xdr:rowOff>131951</xdr:rowOff>
    </xdr:to>
    <xdr:sp macro="" textlink="">
      <xdr:nvSpPr>
        <xdr:cNvPr id="261" name="Oval 260"/>
        <xdr:cNvSpPr/>
      </xdr:nvSpPr>
      <xdr:spPr>
        <a:xfrm>
          <a:off x="6649509" y="20085539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106</xdr:row>
      <xdr:rowOff>16363</xdr:rowOff>
    </xdr:from>
    <xdr:to>
      <xdr:col>19</xdr:col>
      <xdr:colOff>192922</xdr:colOff>
      <xdr:row>106</xdr:row>
      <xdr:rowOff>131950</xdr:rowOff>
    </xdr:to>
    <xdr:sp macro="" textlink="">
      <xdr:nvSpPr>
        <xdr:cNvPr id="262" name="Oval 261"/>
        <xdr:cNvSpPr/>
      </xdr:nvSpPr>
      <xdr:spPr>
        <a:xfrm>
          <a:off x="6649509" y="1989503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104</xdr:row>
      <xdr:rowOff>32200</xdr:rowOff>
    </xdr:from>
    <xdr:to>
      <xdr:col>19</xdr:col>
      <xdr:colOff>182338</xdr:colOff>
      <xdr:row>104</xdr:row>
      <xdr:rowOff>137279</xdr:rowOff>
    </xdr:to>
    <xdr:sp macro="" textlink="">
      <xdr:nvSpPr>
        <xdr:cNvPr id="263" name="Oval 262"/>
        <xdr:cNvSpPr/>
      </xdr:nvSpPr>
      <xdr:spPr>
        <a:xfrm>
          <a:off x="6638925" y="1952987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103</xdr:row>
      <xdr:rowOff>42783</xdr:rowOff>
    </xdr:from>
    <xdr:to>
      <xdr:col>19</xdr:col>
      <xdr:colOff>182338</xdr:colOff>
      <xdr:row>103</xdr:row>
      <xdr:rowOff>147862</xdr:rowOff>
    </xdr:to>
    <xdr:sp macro="" textlink="">
      <xdr:nvSpPr>
        <xdr:cNvPr id="264" name="Oval 263"/>
        <xdr:cNvSpPr/>
      </xdr:nvSpPr>
      <xdr:spPr>
        <a:xfrm>
          <a:off x="6638925" y="19349958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114</xdr:row>
      <xdr:rowOff>32201</xdr:rowOff>
    </xdr:from>
    <xdr:to>
      <xdr:col>19</xdr:col>
      <xdr:colOff>182339</xdr:colOff>
      <xdr:row>114</xdr:row>
      <xdr:rowOff>137280</xdr:rowOff>
    </xdr:to>
    <xdr:sp macro="" textlink="">
      <xdr:nvSpPr>
        <xdr:cNvPr id="265" name="Oval 264"/>
        <xdr:cNvSpPr/>
      </xdr:nvSpPr>
      <xdr:spPr>
        <a:xfrm>
          <a:off x="6638926" y="2143487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108</xdr:row>
      <xdr:rowOff>26948</xdr:rowOff>
    </xdr:from>
    <xdr:to>
      <xdr:col>19</xdr:col>
      <xdr:colOff>192922</xdr:colOff>
      <xdr:row>108</xdr:row>
      <xdr:rowOff>142535</xdr:rowOff>
    </xdr:to>
    <xdr:sp macro="" textlink="">
      <xdr:nvSpPr>
        <xdr:cNvPr id="266" name="Oval 265"/>
        <xdr:cNvSpPr/>
      </xdr:nvSpPr>
      <xdr:spPr>
        <a:xfrm>
          <a:off x="6649509" y="2028662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113</xdr:row>
      <xdr:rowOff>21617</xdr:rowOff>
    </xdr:from>
    <xdr:to>
      <xdr:col>19</xdr:col>
      <xdr:colOff>182339</xdr:colOff>
      <xdr:row>113</xdr:row>
      <xdr:rowOff>126696</xdr:rowOff>
    </xdr:to>
    <xdr:sp macro="" textlink="">
      <xdr:nvSpPr>
        <xdr:cNvPr id="267" name="Oval 266"/>
        <xdr:cNvSpPr/>
      </xdr:nvSpPr>
      <xdr:spPr>
        <a:xfrm>
          <a:off x="6638926" y="212337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112</xdr:row>
      <xdr:rowOff>21617</xdr:rowOff>
    </xdr:from>
    <xdr:to>
      <xdr:col>19</xdr:col>
      <xdr:colOff>182338</xdr:colOff>
      <xdr:row>112</xdr:row>
      <xdr:rowOff>126696</xdr:rowOff>
    </xdr:to>
    <xdr:sp macro="" textlink="">
      <xdr:nvSpPr>
        <xdr:cNvPr id="268" name="Oval 267"/>
        <xdr:cNvSpPr/>
      </xdr:nvSpPr>
      <xdr:spPr>
        <a:xfrm>
          <a:off x="6638925" y="21043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105835</xdr:colOff>
      <xdr:row>117</xdr:row>
      <xdr:rowOff>31750</xdr:rowOff>
    </xdr:from>
    <xdr:to>
      <xdr:col>19</xdr:col>
      <xdr:colOff>192923</xdr:colOff>
      <xdr:row>117</xdr:row>
      <xdr:rowOff>136829</xdr:rowOff>
    </xdr:to>
    <xdr:sp macro="" textlink="">
      <xdr:nvSpPr>
        <xdr:cNvPr id="269" name="Oval 268"/>
        <xdr:cNvSpPr/>
      </xdr:nvSpPr>
      <xdr:spPr>
        <a:xfrm>
          <a:off x="6649510" y="220059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122</xdr:row>
      <xdr:rowOff>31750</xdr:rowOff>
    </xdr:from>
    <xdr:to>
      <xdr:col>19</xdr:col>
      <xdr:colOff>182338</xdr:colOff>
      <xdr:row>122</xdr:row>
      <xdr:rowOff>136829</xdr:rowOff>
    </xdr:to>
    <xdr:sp macro="" textlink="">
      <xdr:nvSpPr>
        <xdr:cNvPr id="270" name="Oval 269"/>
        <xdr:cNvSpPr/>
      </xdr:nvSpPr>
      <xdr:spPr>
        <a:xfrm>
          <a:off x="6638925" y="229584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121</xdr:row>
      <xdr:rowOff>21167</xdr:rowOff>
    </xdr:from>
    <xdr:to>
      <xdr:col>19</xdr:col>
      <xdr:colOff>182339</xdr:colOff>
      <xdr:row>121</xdr:row>
      <xdr:rowOff>126246</xdr:rowOff>
    </xdr:to>
    <xdr:sp macro="" textlink="">
      <xdr:nvSpPr>
        <xdr:cNvPr id="271" name="Oval 270"/>
        <xdr:cNvSpPr/>
      </xdr:nvSpPr>
      <xdr:spPr>
        <a:xfrm>
          <a:off x="6638926" y="22757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120</xdr:row>
      <xdr:rowOff>21166</xdr:rowOff>
    </xdr:from>
    <xdr:to>
      <xdr:col>19</xdr:col>
      <xdr:colOff>182338</xdr:colOff>
      <xdr:row>120</xdr:row>
      <xdr:rowOff>126245</xdr:rowOff>
    </xdr:to>
    <xdr:sp macro="" textlink="">
      <xdr:nvSpPr>
        <xdr:cNvPr id="272" name="Oval 271"/>
        <xdr:cNvSpPr/>
      </xdr:nvSpPr>
      <xdr:spPr>
        <a:xfrm>
          <a:off x="6638925" y="225668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116416</xdr:colOff>
      <xdr:row>118</xdr:row>
      <xdr:rowOff>42334</xdr:rowOff>
    </xdr:from>
    <xdr:to>
      <xdr:col>19</xdr:col>
      <xdr:colOff>203504</xdr:colOff>
      <xdr:row>118</xdr:row>
      <xdr:rowOff>147413</xdr:rowOff>
    </xdr:to>
    <xdr:sp macro="" textlink="">
      <xdr:nvSpPr>
        <xdr:cNvPr id="273" name="Oval 272"/>
        <xdr:cNvSpPr/>
      </xdr:nvSpPr>
      <xdr:spPr>
        <a:xfrm>
          <a:off x="6660091" y="22207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123</xdr:row>
      <xdr:rowOff>21166</xdr:rowOff>
    </xdr:from>
    <xdr:to>
      <xdr:col>19</xdr:col>
      <xdr:colOff>192922</xdr:colOff>
      <xdr:row>123</xdr:row>
      <xdr:rowOff>126245</xdr:rowOff>
    </xdr:to>
    <xdr:sp macro="" textlink="">
      <xdr:nvSpPr>
        <xdr:cNvPr id="274" name="Oval 273"/>
        <xdr:cNvSpPr/>
      </xdr:nvSpPr>
      <xdr:spPr>
        <a:xfrm>
          <a:off x="6649509" y="231383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107040</xdr:colOff>
      <xdr:row>107</xdr:row>
      <xdr:rowOff>25850</xdr:rowOff>
    </xdr:from>
    <xdr:to>
      <xdr:col>19</xdr:col>
      <xdr:colOff>179014</xdr:colOff>
      <xdr:row>107</xdr:row>
      <xdr:rowOff>130929</xdr:rowOff>
    </xdr:to>
    <xdr:sp macro="" textlink="">
      <xdr:nvSpPr>
        <xdr:cNvPr id="275" name="Oval 274"/>
        <xdr:cNvSpPr/>
      </xdr:nvSpPr>
      <xdr:spPr>
        <a:xfrm>
          <a:off x="6650715" y="20095025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109</xdr:row>
      <xdr:rowOff>16364</xdr:rowOff>
    </xdr:from>
    <xdr:to>
      <xdr:col>19</xdr:col>
      <xdr:colOff>192922</xdr:colOff>
      <xdr:row>109</xdr:row>
      <xdr:rowOff>131951</xdr:rowOff>
    </xdr:to>
    <xdr:sp macro="" textlink="">
      <xdr:nvSpPr>
        <xdr:cNvPr id="276" name="Oval 275"/>
        <xdr:cNvSpPr/>
      </xdr:nvSpPr>
      <xdr:spPr>
        <a:xfrm>
          <a:off x="6649509" y="20466539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108</xdr:row>
      <xdr:rowOff>16363</xdr:rowOff>
    </xdr:from>
    <xdr:to>
      <xdr:col>19</xdr:col>
      <xdr:colOff>192922</xdr:colOff>
      <xdr:row>108</xdr:row>
      <xdr:rowOff>131950</xdr:rowOff>
    </xdr:to>
    <xdr:sp macro="" textlink="">
      <xdr:nvSpPr>
        <xdr:cNvPr id="277" name="Oval 276"/>
        <xdr:cNvSpPr/>
      </xdr:nvSpPr>
      <xdr:spPr>
        <a:xfrm>
          <a:off x="6649509" y="2027603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106</xdr:row>
      <xdr:rowOff>32200</xdr:rowOff>
    </xdr:from>
    <xdr:to>
      <xdr:col>19</xdr:col>
      <xdr:colOff>182338</xdr:colOff>
      <xdr:row>106</xdr:row>
      <xdr:rowOff>137279</xdr:rowOff>
    </xdr:to>
    <xdr:sp macro="" textlink="">
      <xdr:nvSpPr>
        <xdr:cNvPr id="278" name="Oval 277"/>
        <xdr:cNvSpPr/>
      </xdr:nvSpPr>
      <xdr:spPr>
        <a:xfrm>
          <a:off x="6638925" y="1991087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105</xdr:row>
      <xdr:rowOff>42783</xdr:rowOff>
    </xdr:from>
    <xdr:to>
      <xdr:col>19</xdr:col>
      <xdr:colOff>182338</xdr:colOff>
      <xdr:row>105</xdr:row>
      <xdr:rowOff>147862</xdr:rowOff>
    </xdr:to>
    <xdr:sp macro="" textlink="">
      <xdr:nvSpPr>
        <xdr:cNvPr id="279" name="Oval 278"/>
        <xdr:cNvSpPr/>
      </xdr:nvSpPr>
      <xdr:spPr>
        <a:xfrm>
          <a:off x="6638925" y="19730958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116</xdr:row>
      <xdr:rowOff>32201</xdr:rowOff>
    </xdr:from>
    <xdr:to>
      <xdr:col>19</xdr:col>
      <xdr:colOff>182339</xdr:colOff>
      <xdr:row>116</xdr:row>
      <xdr:rowOff>137280</xdr:rowOff>
    </xdr:to>
    <xdr:sp macro="" textlink="">
      <xdr:nvSpPr>
        <xdr:cNvPr id="280" name="Oval 279"/>
        <xdr:cNvSpPr/>
      </xdr:nvSpPr>
      <xdr:spPr>
        <a:xfrm>
          <a:off x="6638926" y="2181587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110</xdr:row>
      <xdr:rowOff>26948</xdr:rowOff>
    </xdr:from>
    <xdr:to>
      <xdr:col>19</xdr:col>
      <xdr:colOff>192922</xdr:colOff>
      <xdr:row>110</xdr:row>
      <xdr:rowOff>142535</xdr:rowOff>
    </xdr:to>
    <xdr:sp macro="" textlink="">
      <xdr:nvSpPr>
        <xdr:cNvPr id="281" name="Oval 280"/>
        <xdr:cNvSpPr/>
      </xdr:nvSpPr>
      <xdr:spPr>
        <a:xfrm>
          <a:off x="6649509" y="2066762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115</xdr:row>
      <xdr:rowOff>21617</xdr:rowOff>
    </xdr:from>
    <xdr:to>
      <xdr:col>19</xdr:col>
      <xdr:colOff>182339</xdr:colOff>
      <xdr:row>115</xdr:row>
      <xdr:rowOff>126696</xdr:rowOff>
    </xdr:to>
    <xdr:sp macro="" textlink="">
      <xdr:nvSpPr>
        <xdr:cNvPr id="282" name="Oval 281"/>
        <xdr:cNvSpPr/>
      </xdr:nvSpPr>
      <xdr:spPr>
        <a:xfrm>
          <a:off x="6638926" y="216147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114</xdr:row>
      <xdr:rowOff>21617</xdr:rowOff>
    </xdr:from>
    <xdr:to>
      <xdr:col>19</xdr:col>
      <xdr:colOff>182338</xdr:colOff>
      <xdr:row>114</xdr:row>
      <xdr:rowOff>126696</xdr:rowOff>
    </xdr:to>
    <xdr:sp macro="" textlink="">
      <xdr:nvSpPr>
        <xdr:cNvPr id="283" name="Oval 282"/>
        <xdr:cNvSpPr/>
      </xdr:nvSpPr>
      <xdr:spPr>
        <a:xfrm>
          <a:off x="6638925" y="21424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105835</xdr:colOff>
      <xdr:row>119</xdr:row>
      <xdr:rowOff>31750</xdr:rowOff>
    </xdr:from>
    <xdr:to>
      <xdr:col>19</xdr:col>
      <xdr:colOff>192923</xdr:colOff>
      <xdr:row>119</xdr:row>
      <xdr:rowOff>136829</xdr:rowOff>
    </xdr:to>
    <xdr:sp macro="" textlink="">
      <xdr:nvSpPr>
        <xdr:cNvPr id="284" name="Oval 283"/>
        <xdr:cNvSpPr/>
      </xdr:nvSpPr>
      <xdr:spPr>
        <a:xfrm>
          <a:off x="6649510" y="223869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124</xdr:row>
      <xdr:rowOff>31750</xdr:rowOff>
    </xdr:from>
    <xdr:to>
      <xdr:col>19</xdr:col>
      <xdr:colOff>182338</xdr:colOff>
      <xdr:row>124</xdr:row>
      <xdr:rowOff>136829</xdr:rowOff>
    </xdr:to>
    <xdr:sp macro="" textlink="">
      <xdr:nvSpPr>
        <xdr:cNvPr id="285" name="Oval 284"/>
        <xdr:cNvSpPr/>
      </xdr:nvSpPr>
      <xdr:spPr>
        <a:xfrm>
          <a:off x="6638925" y="233394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123</xdr:row>
      <xdr:rowOff>21167</xdr:rowOff>
    </xdr:from>
    <xdr:to>
      <xdr:col>19</xdr:col>
      <xdr:colOff>182339</xdr:colOff>
      <xdr:row>123</xdr:row>
      <xdr:rowOff>126246</xdr:rowOff>
    </xdr:to>
    <xdr:sp macro="" textlink="">
      <xdr:nvSpPr>
        <xdr:cNvPr id="286" name="Oval 285"/>
        <xdr:cNvSpPr/>
      </xdr:nvSpPr>
      <xdr:spPr>
        <a:xfrm>
          <a:off x="6638926" y="23138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122</xdr:row>
      <xdr:rowOff>21166</xdr:rowOff>
    </xdr:from>
    <xdr:to>
      <xdr:col>19</xdr:col>
      <xdr:colOff>182338</xdr:colOff>
      <xdr:row>122</xdr:row>
      <xdr:rowOff>126245</xdr:rowOff>
    </xdr:to>
    <xdr:sp macro="" textlink="">
      <xdr:nvSpPr>
        <xdr:cNvPr id="287" name="Oval 286"/>
        <xdr:cNvSpPr/>
      </xdr:nvSpPr>
      <xdr:spPr>
        <a:xfrm>
          <a:off x="6638925" y="229478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116416</xdr:colOff>
      <xdr:row>120</xdr:row>
      <xdr:rowOff>42334</xdr:rowOff>
    </xdr:from>
    <xdr:to>
      <xdr:col>19</xdr:col>
      <xdr:colOff>203504</xdr:colOff>
      <xdr:row>120</xdr:row>
      <xdr:rowOff>147413</xdr:rowOff>
    </xdr:to>
    <xdr:sp macro="" textlink="">
      <xdr:nvSpPr>
        <xdr:cNvPr id="288" name="Oval 287"/>
        <xdr:cNvSpPr/>
      </xdr:nvSpPr>
      <xdr:spPr>
        <a:xfrm>
          <a:off x="6660091" y="22588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125</xdr:row>
      <xdr:rowOff>21166</xdr:rowOff>
    </xdr:from>
    <xdr:to>
      <xdr:col>19</xdr:col>
      <xdr:colOff>192922</xdr:colOff>
      <xdr:row>125</xdr:row>
      <xdr:rowOff>126245</xdr:rowOff>
    </xdr:to>
    <xdr:sp macro="" textlink="">
      <xdr:nvSpPr>
        <xdr:cNvPr id="289" name="Oval 288"/>
        <xdr:cNvSpPr/>
      </xdr:nvSpPr>
      <xdr:spPr>
        <a:xfrm>
          <a:off x="6649509" y="235193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116417</xdr:colOff>
      <xdr:row>95</xdr:row>
      <xdr:rowOff>32202</xdr:rowOff>
    </xdr:from>
    <xdr:to>
      <xdr:col>9</xdr:col>
      <xdr:colOff>203505</xdr:colOff>
      <xdr:row>95</xdr:row>
      <xdr:rowOff>137281</xdr:rowOff>
    </xdr:to>
    <xdr:sp macro="" textlink="">
      <xdr:nvSpPr>
        <xdr:cNvPr id="2" name="Oval 1"/>
        <xdr:cNvSpPr/>
      </xdr:nvSpPr>
      <xdr:spPr>
        <a:xfrm>
          <a:off x="3288242" y="15977052"/>
          <a:ext cx="6803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107040</xdr:colOff>
      <xdr:row>96</xdr:row>
      <xdr:rowOff>25850</xdr:rowOff>
    </xdr:from>
    <xdr:to>
      <xdr:col>8</xdr:col>
      <xdr:colOff>179014</xdr:colOff>
      <xdr:row>96</xdr:row>
      <xdr:rowOff>130929</xdr:rowOff>
    </xdr:to>
    <xdr:sp macro="" textlink="">
      <xdr:nvSpPr>
        <xdr:cNvPr id="3" name="Oval 2"/>
        <xdr:cNvSpPr/>
      </xdr:nvSpPr>
      <xdr:spPr>
        <a:xfrm>
          <a:off x="3097890" y="1616120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105834</xdr:colOff>
      <xdr:row>98</xdr:row>
      <xdr:rowOff>16364</xdr:rowOff>
    </xdr:from>
    <xdr:to>
      <xdr:col>8</xdr:col>
      <xdr:colOff>192922</xdr:colOff>
      <xdr:row>98</xdr:row>
      <xdr:rowOff>131951</xdr:rowOff>
    </xdr:to>
    <xdr:sp macro="" textlink="">
      <xdr:nvSpPr>
        <xdr:cNvPr id="4" name="Oval 3"/>
        <xdr:cNvSpPr/>
      </xdr:nvSpPr>
      <xdr:spPr>
        <a:xfrm>
          <a:off x="3096684" y="16532714"/>
          <a:ext cx="77563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105834</xdr:colOff>
      <xdr:row>97</xdr:row>
      <xdr:rowOff>16363</xdr:rowOff>
    </xdr:from>
    <xdr:to>
      <xdr:col>8</xdr:col>
      <xdr:colOff>192922</xdr:colOff>
      <xdr:row>97</xdr:row>
      <xdr:rowOff>131950</xdr:rowOff>
    </xdr:to>
    <xdr:sp macro="" textlink="">
      <xdr:nvSpPr>
        <xdr:cNvPr id="5" name="Oval 4"/>
        <xdr:cNvSpPr/>
      </xdr:nvSpPr>
      <xdr:spPr>
        <a:xfrm>
          <a:off x="3096684" y="16342213"/>
          <a:ext cx="77563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105833</xdr:colOff>
      <xdr:row>94</xdr:row>
      <xdr:rowOff>42784</xdr:rowOff>
    </xdr:from>
    <xdr:to>
      <xdr:col>9</xdr:col>
      <xdr:colOff>192921</xdr:colOff>
      <xdr:row>94</xdr:row>
      <xdr:rowOff>147863</xdr:rowOff>
    </xdr:to>
    <xdr:sp macro="" textlink="">
      <xdr:nvSpPr>
        <xdr:cNvPr id="6" name="Oval 5"/>
        <xdr:cNvSpPr/>
      </xdr:nvSpPr>
      <xdr:spPr>
        <a:xfrm>
          <a:off x="3277658" y="15797134"/>
          <a:ext cx="77563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95</xdr:row>
      <xdr:rowOff>32200</xdr:rowOff>
    </xdr:from>
    <xdr:to>
      <xdr:col>8</xdr:col>
      <xdr:colOff>182338</xdr:colOff>
      <xdr:row>95</xdr:row>
      <xdr:rowOff>137279</xdr:rowOff>
    </xdr:to>
    <xdr:sp macro="" textlink="">
      <xdr:nvSpPr>
        <xdr:cNvPr id="7" name="Oval 6"/>
        <xdr:cNvSpPr/>
      </xdr:nvSpPr>
      <xdr:spPr>
        <a:xfrm>
          <a:off x="3086100" y="159770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116416</xdr:colOff>
      <xdr:row>96</xdr:row>
      <xdr:rowOff>26947</xdr:rowOff>
    </xdr:from>
    <xdr:to>
      <xdr:col>9</xdr:col>
      <xdr:colOff>203504</xdr:colOff>
      <xdr:row>96</xdr:row>
      <xdr:rowOff>142534</xdr:rowOff>
    </xdr:to>
    <xdr:sp macro="" textlink="">
      <xdr:nvSpPr>
        <xdr:cNvPr id="8" name="Oval 7"/>
        <xdr:cNvSpPr/>
      </xdr:nvSpPr>
      <xdr:spPr>
        <a:xfrm>
          <a:off x="3288241" y="16162297"/>
          <a:ext cx="6803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94</xdr:row>
      <xdr:rowOff>42783</xdr:rowOff>
    </xdr:from>
    <xdr:to>
      <xdr:col>8</xdr:col>
      <xdr:colOff>182338</xdr:colOff>
      <xdr:row>94</xdr:row>
      <xdr:rowOff>147862</xdr:rowOff>
    </xdr:to>
    <xdr:sp macro="" textlink="">
      <xdr:nvSpPr>
        <xdr:cNvPr id="9" name="Oval 8"/>
        <xdr:cNvSpPr/>
      </xdr:nvSpPr>
      <xdr:spPr>
        <a:xfrm>
          <a:off x="3086100" y="1579713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116417</xdr:colOff>
      <xdr:row>105</xdr:row>
      <xdr:rowOff>21617</xdr:rowOff>
    </xdr:from>
    <xdr:to>
      <xdr:col>9</xdr:col>
      <xdr:colOff>203505</xdr:colOff>
      <xdr:row>105</xdr:row>
      <xdr:rowOff>126696</xdr:rowOff>
    </xdr:to>
    <xdr:sp macro="" textlink="">
      <xdr:nvSpPr>
        <xdr:cNvPr id="10" name="Oval 9"/>
        <xdr:cNvSpPr/>
      </xdr:nvSpPr>
      <xdr:spPr>
        <a:xfrm>
          <a:off x="3288242" y="17871467"/>
          <a:ext cx="6803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95251</xdr:colOff>
      <xdr:row>105</xdr:row>
      <xdr:rowOff>32201</xdr:rowOff>
    </xdr:from>
    <xdr:to>
      <xdr:col>8</xdr:col>
      <xdr:colOff>182339</xdr:colOff>
      <xdr:row>105</xdr:row>
      <xdr:rowOff>137280</xdr:rowOff>
    </xdr:to>
    <xdr:sp macro="" textlink="">
      <xdr:nvSpPr>
        <xdr:cNvPr id="11" name="Oval 10"/>
        <xdr:cNvSpPr/>
      </xdr:nvSpPr>
      <xdr:spPr>
        <a:xfrm>
          <a:off x="3086101" y="1788205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105834</xdr:colOff>
      <xdr:row>99</xdr:row>
      <xdr:rowOff>26948</xdr:rowOff>
    </xdr:from>
    <xdr:to>
      <xdr:col>8</xdr:col>
      <xdr:colOff>192922</xdr:colOff>
      <xdr:row>99</xdr:row>
      <xdr:rowOff>142535</xdr:rowOff>
    </xdr:to>
    <xdr:sp macro="" textlink="">
      <xdr:nvSpPr>
        <xdr:cNvPr id="12" name="Oval 11"/>
        <xdr:cNvSpPr/>
      </xdr:nvSpPr>
      <xdr:spPr>
        <a:xfrm>
          <a:off x="3096684" y="16733798"/>
          <a:ext cx="77563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95251</xdr:colOff>
      <xdr:row>104</xdr:row>
      <xdr:rowOff>21617</xdr:rowOff>
    </xdr:from>
    <xdr:to>
      <xdr:col>8</xdr:col>
      <xdr:colOff>182339</xdr:colOff>
      <xdr:row>104</xdr:row>
      <xdr:rowOff>126696</xdr:rowOff>
    </xdr:to>
    <xdr:sp macro="" textlink="">
      <xdr:nvSpPr>
        <xdr:cNvPr id="13" name="Oval 12"/>
        <xdr:cNvSpPr/>
      </xdr:nvSpPr>
      <xdr:spPr>
        <a:xfrm>
          <a:off x="3086101" y="176809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95251</xdr:colOff>
      <xdr:row>100</xdr:row>
      <xdr:rowOff>26947</xdr:rowOff>
    </xdr:from>
    <xdr:to>
      <xdr:col>9</xdr:col>
      <xdr:colOff>182339</xdr:colOff>
      <xdr:row>100</xdr:row>
      <xdr:rowOff>142534</xdr:rowOff>
    </xdr:to>
    <xdr:sp macro="" textlink="">
      <xdr:nvSpPr>
        <xdr:cNvPr id="14" name="Oval 13"/>
        <xdr:cNvSpPr/>
      </xdr:nvSpPr>
      <xdr:spPr>
        <a:xfrm>
          <a:off x="3267076" y="1692429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103</xdr:row>
      <xdr:rowOff>21617</xdr:rowOff>
    </xdr:from>
    <xdr:to>
      <xdr:col>8</xdr:col>
      <xdr:colOff>182338</xdr:colOff>
      <xdr:row>103</xdr:row>
      <xdr:rowOff>126696</xdr:rowOff>
    </xdr:to>
    <xdr:sp macro="" textlink="">
      <xdr:nvSpPr>
        <xdr:cNvPr id="15" name="Oval 14"/>
        <xdr:cNvSpPr/>
      </xdr:nvSpPr>
      <xdr:spPr>
        <a:xfrm>
          <a:off x="3086100" y="174904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105835</xdr:colOff>
      <xdr:row>108</xdr:row>
      <xdr:rowOff>31750</xdr:rowOff>
    </xdr:from>
    <xdr:to>
      <xdr:col>8</xdr:col>
      <xdr:colOff>192923</xdr:colOff>
      <xdr:row>108</xdr:row>
      <xdr:rowOff>136829</xdr:rowOff>
    </xdr:to>
    <xdr:sp macro="" textlink="">
      <xdr:nvSpPr>
        <xdr:cNvPr id="16" name="Oval 15"/>
        <xdr:cNvSpPr/>
      </xdr:nvSpPr>
      <xdr:spPr>
        <a:xfrm>
          <a:off x="3096685" y="18453100"/>
          <a:ext cx="77563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14</xdr:col>
      <xdr:colOff>84666</xdr:colOff>
      <xdr:row>94</xdr:row>
      <xdr:rowOff>42332</xdr:rowOff>
    </xdr:from>
    <xdr:to>
      <xdr:col>14</xdr:col>
      <xdr:colOff>171754</xdr:colOff>
      <xdr:row>94</xdr:row>
      <xdr:rowOff>147411</xdr:rowOff>
    </xdr:to>
    <xdr:sp macro="" textlink="">
      <xdr:nvSpPr>
        <xdr:cNvPr id="17" name="Oval 16"/>
        <xdr:cNvSpPr/>
      </xdr:nvSpPr>
      <xdr:spPr>
        <a:xfrm>
          <a:off x="4161366" y="1579668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14</xdr:col>
      <xdr:colOff>95250</xdr:colOff>
      <xdr:row>105</xdr:row>
      <xdr:rowOff>21167</xdr:rowOff>
    </xdr:from>
    <xdr:to>
      <xdr:col>14</xdr:col>
      <xdr:colOff>182338</xdr:colOff>
      <xdr:row>105</xdr:row>
      <xdr:rowOff>126246</xdr:rowOff>
    </xdr:to>
    <xdr:sp macro="" textlink="">
      <xdr:nvSpPr>
        <xdr:cNvPr id="18" name="Oval 17"/>
        <xdr:cNvSpPr/>
      </xdr:nvSpPr>
      <xdr:spPr>
        <a:xfrm>
          <a:off x="4171950" y="178710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113</xdr:row>
      <xdr:rowOff>31750</xdr:rowOff>
    </xdr:from>
    <xdr:to>
      <xdr:col>8</xdr:col>
      <xdr:colOff>182338</xdr:colOff>
      <xdr:row>113</xdr:row>
      <xdr:rowOff>136829</xdr:rowOff>
    </xdr:to>
    <xdr:sp macro="" textlink="">
      <xdr:nvSpPr>
        <xdr:cNvPr id="19" name="Oval 18"/>
        <xdr:cNvSpPr/>
      </xdr:nvSpPr>
      <xdr:spPr>
        <a:xfrm>
          <a:off x="3086100" y="194056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95251</xdr:colOff>
      <xdr:row>112</xdr:row>
      <xdr:rowOff>21167</xdr:rowOff>
    </xdr:from>
    <xdr:to>
      <xdr:col>8</xdr:col>
      <xdr:colOff>182339</xdr:colOff>
      <xdr:row>112</xdr:row>
      <xdr:rowOff>126246</xdr:rowOff>
    </xdr:to>
    <xdr:sp macro="" textlink="">
      <xdr:nvSpPr>
        <xdr:cNvPr id="20" name="Oval 19"/>
        <xdr:cNvSpPr/>
      </xdr:nvSpPr>
      <xdr:spPr>
        <a:xfrm>
          <a:off x="3086101" y="192045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111</xdr:row>
      <xdr:rowOff>21166</xdr:rowOff>
    </xdr:from>
    <xdr:to>
      <xdr:col>8</xdr:col>
      <xdr:colOff>182338</xdr:colOff>
      <xdr:row>111</xdr:row>
      <xdr:rowOff>126245</xdr:rowOff>
    </xdr:to>
    <xdr:sp macro="" textlink="">
      <xdr:nvSpPr>
        <xdr:cNvPr id="21" name="Oval 20"/>
        <xdr:cNvSpPr/>
      </xdr:nvSpPr>
      <xdr:spPr>
        <a:xfrm>
          <a:off x="3086100" y="1901401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116416</xdr:colOff>
      <xdr:row>109</xdr:row>
      <xdr:rowOff>42334</xdr:rowOff>
    </xdr:from>
    <xdr:to>
      <xdr:col>8</xdr:col>
      <xdr:colOff>203504</xdr:colOff>
      <xdr:row>109</xdr:row>
      <xdr:rowOff>147413</xdr:rowOff>
    </xdr:to>
    <xdr:sp macro="" textlink="">
      <xdr:nvSpPr>
        <xdr:cNvPr id="22" name="Oval 21"/>
        <xdr:cNvSpPr/>
      </xdr:nvSpPr>
      <xdr:spPr>
        <a:xfrm>
          <a:off x="3107266" y="18654184"/>
          <a:ext cx="6803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95249</xdr:colOff>
      <xdr:row>112</xdr:row>
      <xdr:rowOff>21167</xdr:rowOff>
    </xdr:from>
    <xdr:to>
      <xdr:col>9</xdr:col>
      <xdr:colOff>182337</xdr:colOff>
      <xdr:row>112</xdr:row>
      <xdr:rowOff>126246</xdr:rowOff>
    </xdr:to>
    <xdr:sp macro="" textlink="">
      <xdr:nvSpPr>
        <xdr:cNvPr id="23" name="Oval 22"/>
        <xdr:cNvSpPr/>
      </xdr:nvSpPr>
      <xdr:spPr>
        <a:xfrm>
          <a:off x="3267074" y="192045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113</xdr:row>
      <xdr:rowOff>42334</xdr:rowOff>
    </xdr:from>
    <xdr:to>
      <xdr:col>9</xdr:col>
      <xdr:colOff>182338</xdr:colOff>
      <xdr:row>113</xdr:row>
      <xdr:rowOff>147413</xdr:rowOff>
    </xdr:to>
    <xdr:sp macro="" textlink="">
      <xdr:nvSpPr>
        <xdr:cNvPr id="24" name="Oval 23"/>
        <xdr:cNvSpPr/>
      </xdr:nvSpPr>
      <xdr:spPr>
        <a:xfrm>
          <a:off x="3267075" y="1941618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105834</xdr:colOff>
      <xdr:row>114</xdr:row>
      <xdr:rowOff>21166</xdr:rowOff>
    </xdr:from>
    <xdr:to>
      <xdr:col>8</xdr:col>
      <xdr:colOff>192922</xdr:colOff>
      <xdr:row>114</xdr:row>
      <xdr:rowOff>126245</xdr:rowOff>
    </xdr:to>
    <xdr:sp macro="" textlink="">
      <xdr:nvSpPr>
        <xdr:cNvPr id="25" name="Oval 24"/>
        <xdr:cNvSpPr/>
      </xdr:nvSpPr>
      <xdr:spPr>
        <a:xfrm>
          <a:off x="3096684" y="19585516"/>
          <a:ext cx="77563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2</xdr:col>
      <xdr:colOff>104775</xdr:colOff>
      <xdr:row>3</xdr:row>
      <xdr:rowOff>57150</xdr:rowOff>
    </xdr:from>
    <xdr:to>
      <xdr:col>37</xdr:col>
      <xdr:colOff>142875</xdr:colOff>
      <xdr:row>3</xdr:row>
      <xdr:rowOff>57150</xdr:rowOff>
    </xdr:to>
    <xdr:cxnSp macro="">
      <xdr:nvCxnSpPr>
        <xdr:cNvPr id="28" name="Straight Connector 27"/>
        <xdr:cNvCxnSpPr/>
      </xdr:nvCxnSpPr>
      <xdr:spPr>
        <a:xfrm>
          <a:off x="1971675" y="542925"/>
          <a:ext cx="6410325" cy="0"/>
        </a:xfrm>
        <a:prstGeom prst="line">
          <a:avLst/>
        </a:prstGeom>
        <a:ln w="22225"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 editAs="oneCell">
    <xdr:from>
      <xdr:col>3</xdr:col>
      <xdr:colOff>57150</xdr:colOff>
      <xdr:row>0</xdr:row>
      <xdr:rowOff>57152</xdr:rowOff>
    </xdr:from>
    <xdr:to>
      <xdr:col>5</xdr:col>
      <xdr:colOff>123826</xdr:colOff>
      <xdr:row>3</xdr:row>
      <xdr:rowOff>0</xdr:rowOff>
    </xdr:to>
    <xdr:pic>
      <xdr:nvPicPr>
        <xdr:cNvPr id="29" name="Picture 28"/>
        <xdr:cNvPicPr/>
      </xdr:nvPicPr>
      <xdr:blipFill>
        <a:blip xmlns:r="http://schemas.openxmlformats.org/officeDocument/2006/relationships" r:embed="rId1">
          <a:duotone>
            <a:schemeClr val="bg2">
              <a:shade val="45000"/>
              <a:satMod val="135000"/>
            </a:schemeClr>
            <a:prstClr val="white"/>
          </a:duotone>
        </a:blip>
        <a:srcRect/>
        <a:stretch>
          <a:fillRect/>
        </a:stretch>
      </xdr:blipFill>
      <xdr:spPr bwMode="auto">
        <a:xfrm>
          <a:off x="2143125" y="57152"/>
          <a:ext cx="428626" cy="428623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116417</xdr:colOff>
      <xdr:row>100</xdr:row>
      <xdr:rowOff>32202</xdr:rowOff>
    </xdr:from>
    <xdr:to>
      <xdr:col>11</xdr:col>
      <xdr:colOff>203505</xdr:colOff>
      <xdr:row>100</xdr:row>
      <xdr:rowOff>137281</xdr:rowOff>
    </xdr:to>
    <xdr:sp macro="" textlink="">
      <xdr:nvSpPr>
        <xdr:cNvPr id="2" name="Oval 1"/>
        <xdr:cNvSpPr/>
      </xdr:nvSpPr>
      <xdr:spPr>
        <a:xfrm>
          <a:off x="3716867" y="1757725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107040</xdr:colOff>
      <xdr:row>101</xdr:row>
      <xdr:rowOff>25850</xdr:rowOff>
    </xdr:from>
    <xdr:to>
      <xdr:col>10</xdr:col>
      <xdr:colOff>179014</xdr:colOff>
      <xdr:row>101</xdr:row>
      <xdr:rowOff>130929</xdr:rowOff>
    </xdr:to>
    <xdr:sp macro="" textlink="">
      <xdr:nvSpPr>
        <xdr:cNvPr id="3" name="Oval 2"/>
        <xdr:cNvSpPr/>
      </xdr:nvSpPr>
      <xdr:spPr>
        <a:xfrm>
          <a:off x="3469365" y="1776140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103</xdr:row>
      <xdr:rowOff>16364</xdr:rowOff>
    </xdr:from>
    <xdr:to>
      <xdr:col>10</xdr:col>
      <xdr:colOff>192922</xdr:colOff>
      <xdr:row>103</xdr:row>
      <xdr:rowOff>131951</xdr:rowOff>
    </xdr:to>
    <xdr:sp macro="" textlink="">
      <xdr:nvSpPr>
        <xdr:cNvPr id="4" name="Oval 3"/>
        <xdr:cNvSpPr/>
      </xdr:nvSpPr>
      <xdr:spPr>
        <a:xfrm>
          <a:off x="3468159" y="1813291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102</xdr:row>
      <xdr:rowOff>16363</xdr:rowOff>
    </xdr:from>
    <xdr:to>
      <xdr:col>10</xdr:col>
      <xdr:colOff>192922</xdr:colOff>
      <xdr:row>102</xdr:row>
      <xdr:rowOff>131950</xdr:rowOff>
    </xdr:to>
    <xdr:sp macro="" textlink="">
      <xdr:nvSpPr>
        <xdr:cNvPr id="5" name="Oval 4"/>
        <xdr:cNvSpPr/>
      </xdr:nvSpPr>
      <xdr:spPr>
        <a:xfrm>
          <a:off x="3468159" y="1794241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105833</xdr:colOff>
      <xdr:row>99</xdr:row>
      <xdr:rowOff>42784</xdr:rowOff>
    </xdr:from>
    <xdr:to>
      <xdr:col>11</xdr:col>
      <xdr:colOff>192921</xdr:colOff>
      <xdr:row>99</xdr:row>
      <xdr:rowOff>147863</xdr:rowOff>
    </xdr:to>
    <xdr:sp macro="" textlink="">
      <xdr:nvSpPr>
        <xdr:cNvPr id="6" name="Oval 5"/>
        <xdr:cNvSpPr/>
      </xdr:nvSpPr>
      <xdr:spPr>
        <a:xfrm>
          <a:off x="3706283" y="173973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100</xdr:row>
      <xdr:rowOff>32200</xdr:rowOff>
    </xdr:from>
    <xdr:to>
      <xdr:col>10</xdr:col>
      <xdr:colOff>182338</xdr:colOff>
      <xdr:row>100</xdr:row>
      <xdr:rowOff>137279</xdr:rowOff>
    </xdr:to>
    <xdr:sp macro="" textlink="">
      <xdr:nvSpPr>
        <xdr:cNvPr id="7" name="Oval 6"/>
        <xdr:cNvSpPr/>
      </xdr:nvSpPr>
      <xdr:spPr>
        <a:xfrm>
          <a:off x="3457575" y="175772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116416</xdr:colOff>
      <xdr:row>101</xdr:row>
      <xdr:rowOff>26947</xdr:rowOff>
    </xdr:from>
    <xdr:to>
      <xdr:col>11</xdr:col>
      <xdr:colOff>203504</xdr:colOff>
      <xdr:row>101</xdr:row>
      <xdr:rowOff>142534</xdr:rowOff>
    </xdr:to>
    <xdr:sp macro="" textlink="">
      <xdr:nvSpPr>
        <xdr:cNvPr id="8" name="Oval 7"/>
        <xdr:cNvSpPr/>
      </xdr:nvSpPr>
      <xdr:spPr>
        <a:xfrm>
          <a:off x="3716866" y="1776249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99</xdr:row>
      <xdr:rowOff>42783</xdr:rowOff>
    </xdr:from>
    <xdr:to>
      <xdr:col>10</xdr:col>
      <xdr:colOff>182338</xdr:colOff>
      <xdr:row>99</xdr:row>
      <xdr:rowOff>147862</xdr:rowOff>
    </xdr:to>
    <xdr:sp macro="" textlink="">
      <xdr:nvSpPr>
        <xdr:cNvPr id="9" name="Oval 8"/>
        <xdr:cNvSpPr/>
      </xdr:nvSpPr>
      <xdr:spPr>
        <a:xfrm>
          <a:off x="3457575" y="1739733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116417</xdr:colOff>
      <xdr:row>110</xdr:row>
      <xdr:rowOff>21617</xdr:rowOff>
    </xdr:from>
    <xdr:to>
      <xdr:col>11</xdr:col>
      <xdr:colOff>203505</xdr:colOff>
      <xdr:row>110</xdr:row>
      <xdr:rowOff>126696</xdr:rowOff>
    </xdr:to>
    <xdr:sp macro="" textlink="">
      <xdr:nvSpPr>
        <xdr:cNvPr id="10" name="Oval 9"/>
        <xdr:cNvSpPr/>
      </xdr:nvSpPr>
      <xdr:spPr>
        <a:xfrm>
          <a:off x="3716867" y="194716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110</xdr:row>
      <xdr:rowOff>32201</xdr:rowOff>
    </xdr:from>
    <xdr:to>
      <xdr:col>10</xdr:col>
      <xdr:colOff>182339</xdr:colOff>
      <xdr:row>110</xdr:row>
      <xdr:rowOff>137280</xdr:rowOff>
    </xdr:to>
    <xdr:sp macro="" textlink="">
      <xdr:nvSpPr>
        <xdr:cNvPr id="11" name="Oval 10"/>
        <xdr:cNvSpPr/>
      </xdr:nvSpPr>
      <xdr:spPr>
        <a:xfrm>
          <a:off x="3457576" y="1948225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104</xdr:row>
      <xdr:rowOff>26948</xdr:rowOff>
    </xdr:from>
    <xdr:to>
      <xdr:col>10</xdr:col>
      <xdr:colOff>192922</xdr:colOff>
      <xdr:row>104</xdr:row>
      <xdr:rowOff>142535</xdr:rowOff>
    </xdr:to>
    <xdr:sp macro="" textlink="">
      <xdr:nvSpPr>
        <xdr:cNvPr id="12" name="Oval 11"/>
        <xdr:cNvSpPr/>
      </xdr:nvSpPr>
      <xdr:spPr>
        <a:xfrm>
          <a:off x="3468159" y="1833399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109</xdr:row>
      <xdr:rowOff>21617</xdr:rowOff>
    </xdr:from>
    <xdr:to>
      <xdr:col>10</xdr:col>
      <xdr:colOff>182339</xdr:colOff>
      <xdr:row>109</xdr:row>
      <xdr:rowOff>126696</xdr:rowOff>
    </xdr:to>
    <xdr:sp macro="" textlink="">
      <xdr:nvSpPr>
        <xdr:cNvPr id="13" name="Oval 12"/>
        <xdr:cNvSpPr/>
      </xdr:nvSpPr>
      <xdr:spPr>
        <a:xfrm>
          <a:off x="3457576" y="192811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95251</xdr:colOff>
      <xdr:row>105</xdr:row>
      <xdr:rowOff>26947</xdr:rowOff>
    </xdr:from>
    <xdr:to>
      <xdr:col>11</xdr:col>
      <xdr:colOff>182339</xdr:colOff>
      <xdr:row>105</xdr:row>
      <xdr:rowOff>142534</xdr:rowOff>
    </xdr:to>
    <xdr:sp macro="" textlink="">
      <xdr:nvSpPr>
        <xdr:cNvPr id="14" name="Oval 13"/>
        <xdr:cNvSpPr/>
      </xdr:nvSpPr>
      <xdr:spPr>
        <a:xfrm>
          <a:off x="3695701" y="1852449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108</xdr:row>
      <xdr:rowOff>21617</xdr:rowOff>
    </xdr:from>
    <xdr:to>
      <xdr:col>10</xdr:col>
      <xdr:colOff>182338</xdr:colOff>
      <xdr:row>108</xdr:row>
      <xdr:rowOff>126696</xdr:rowOff>
    </xdr:to>
    <xdr:sp macro="" textlink="">
      <xdr:nvSpPr>
        <xdr:cNvPr id="15" name="Oval 14"/>
        <xdr:cNvSpPr/>
      </xdr:nvSpPr>
      <xdr:spPr>
        <a:xfrm>
          <a:off x="3457575" y="190906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105835</xdr:colOff>
      <xdr:row>113</xdr:row>
      <xdr:rowOff>31750</xdr:rowOff>
    </xdr:from>
    <xdr:to>
      <xdr:col>10</xdr:col>
      <xdr:colOff>192923</xdr:colOff>
      <xdr:row>113</xdr:row>
      <xdr:rowOff>136829</xdr:rowOff>
    </xdr:to>
    <xdr:sp macro="" textlink="">
      <xdr:nvSpPr>
        <xdr:cNvPr id="16" name="Oval 15"/>
        <xdr:cNvSpPr/>
      </xdr:nvSpPr>
      <xdr:spPr>
        <a:xfrm>
          <a:off x="3468160" y="200533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84666</xdr:colOff>
      <xdr:row>99</xdr:row>
      <xdr:rowOff>42332</xdr:rowOff>
    </xdr:from>
    <xdr:to>
      <xdr:col>17</xdr:col>
      <xdr:colOff>171754</xdr:colOff>
      <xdr:row>99</xdr:row>
      <xdr:rowOff>147411</xdr:rowOff>
    </xdr:to>
    <xdr:sp macro="" textlink="">
      <xdr:nvSpPr>
        <xdr:cNvPr id="17" name="Oval 16"/>
        <xdr:cNvSpPr/>
      </xdr:nvSpPr>
      <xdr:spPr>
        <a:xfrm>
          <a:off x="4875741" y="1739688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95250</xdr:colOff>
      <xdr:row>110</xdr:row>
      <xdr:rowOff>21167</xdr:rowOff>
    </xdr:from>
    <xdr:to>
      <xdr:col>17</xdr:col>
      <xdr:colOff>182338</xdr:colOff>
      <xdr:row>110</xdr:row>
      <xdr:rowOff>126246</xdr:rowOff>
    </xdr:to>
    <xdr:sp macro="" textlink="">
      <xdr:nvSpPr>
        <xdr:cNvPr id="18" name="Oval 17"/>
        <xdr:cNvSpPr/>
      </xdr:nvSpPr>
      <xdr:spPr>
        <a:xfrm>
          <a:off x="4886325" y="194712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118</xdr:row>
      <xdr:rowOff>31750</xdr:rowOff>
    </xdr:from>
    <xdr:to>
      <xdr:col>10</xdr:col>
      <xdr:colOff>182338</xdr:colOff>
      <xdr:row>118</xdr:row>
      <xdr:rowOff>136829</xdr:rowOff>
    </xdr:to>
    <xdr:sp macro="" textlink="">
      <xdr:nvSpPr>
        <xdr:cNvPr id="19" name="Oval 18"/>
        <xdr:cNvSpPr/>
      </xdr:nvSpPr>
      <xdr:spPr>
        <a:xfrm>
          <a:off x="3457575" y="210058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117</xdr:row>
      <xdr:rowOff>21167</xdr:rowOff>
    </xdr:from>
    <xdr:to>
      <xdr:col>10</xdr:col>
      <xdr:colOff>182339</xdr:colOff>
      <xdr:row>117</xdr:row>
      <xdr:rowOff>126246</xdr:rowOff>
    </xdr:to>
    <xdr:sp macro="" textlink="">
      <xdr:nvSpPr>
        <xdr:cNvPr id="20" name="Oval 19"/>
        <xdr:cNvSpPr/>
      </xdr:nvSpPr>
      <xdr:spPr>
        <a:xfrm>
          <a:off x="3457576" y="208047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116</xdr:row>
      <xdr:rowOff>21166</xdr:rowOff>
    </xdr:from>
    <xdr:to>
      <xdr:col>10</xdr:col>
      <xdr:colOff>182338</xdr:colOff>
      <xdr:row>116</xdr:row>
      <xdr:rowOff>126245</xdr:rowOff>
    </xdr:to>
    <xdr:sp macro="" textlink="">
      <xdr:nvSpPr>
        <xdr:cNvPr id="21" name="Oval 20"/>
        <xdr:cNvSpPr/>
      </xdr:nvSpPr>
      <xdr:spPr>
        <a:xfrm>
          <a:off x="3457575" y="2061421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116416</xdr:colOff>
      <xdr:row>114</xdr:row>
      <xdr:rowOff>42334</xdr:rowOff>
    </xdr:from>
    <xdr:to>
      <xdr:col>10</xdr:col>
      <xdr:colOff>203504</xdr:colOff>
      <xdr:row>114</xdr:row>
      <xdr:rowOff>147413</xdr:rowOff>
    </xdr:to>
    <xdr:sp macro="" textlink="">
      <xdr:nvSpPr>
        <xdr:cNvPr id="22" name="Oval 21"/>
        <xdr:cNvSpPr/>
      </xdr:nvSpPr>
      <xdr:spPr>
        <a:xfrm>
          <a:off x="3478741" y="2025438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95249</xdr:colOff>
      <xdr:row>117</xdr:row>
      <xdr:rowOff>21167</xdr:rowOff>
    </xdr:from>
    <xdr:to>
      <xdr:col>11</xdr:col>
      <xdr:colOff>182337</xdr:colOff>
      <xdr:row>117</xdr:row>
      <xdr:rowOff>126246</xdr:rowOff>
    </xdr:to>
    <xdr:sp macro="" textlink="">
      <xdr:nvSpPr>
        <xdr:cNvPr id="23" name="Oval 22"/>
        <xdr:cNvSpPr/>
      </xdr:nvSpPr>
      <xdr:spPr>
        <a:xfrm>
          <a:off x="3695699" y="208047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95250</xdr:colOff>
      <xdr:row>118</xdr:row>
      <xdr:rowOff>42334</xdr:rowOff>
    </xdr:from>
    <xdr:to>
      <xdr:col>11</xdr:col>
      <xdr:colOff>182338</xdr:colOff>
      <xdr:row>118</xdr:row>
      <xdr:rowOff>147413</xdr:rowOff>
    </xdr:to>
    <xdr:sp macro="" textlink="">
      <xdr:nvSpPr>
        <xdr:cNvPr id="24" name="Oval 23"/>
        <xdr:cNvSpPr/>
      </xdr:nvSpPr>
      <xdr:spPr>
        <a:xfrm>
          <a:off x="3695700" y="2101638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119</xdr:row>
      <xdr:rowOff>21166</xdr:rowOff>
    </xdr:from>
    <xdr:to>
      <xdr:col>10</xdr:col>
      <xdr:colOff>192922</xdr:colOff>
      <xdr:row>119</xdr:row>
      <xdr:rowOff>126245</xdr:rowOff>
    </xdr:to>
    <xdr:sp macro="" textlink="">
      <xdr:nvSpPr>
        <xdr:cNvPr id="25" name="Oval 24"/>
        <xdr:cNvSpPr/>
      </xdr:nvSpPr>
      <xdr:spPr>
        <a:xfrm>
          <a:off x="3468159" y="2118571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28</xdr:col>
      <xdr:colOff>19048</xdr:colOff>
      <xdr:row>42</xdr:row>
      <xdr:rowOff>0</xdr:rowOff>
    </xdr:from>
    <xdr:to>
      <xdr:col>30</xdr:col>
      <xdr:colOff>0</xdr:colOff>
      <xdr:row>42</xdr:row>
      <xdr:rowOff>0</xdr:rowOff>
    </xdr:to>
    <xdr:cxnSp macro="">
      <xdr:nvCxnSpPr>
        <xdr:cNvPr id="29" name="Straight Connector 28"/>
        <xdr:cNvCxnSpPr/>
      </xdr:nvCxnSpPr>
      <xdr:spPr>
        <a:xfrm>
          <a:off x="7191373" y="6610350"/>
          <a:ext cx="1362075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116417</xdr:colOff>
      <xdr:row>99</xdr:row>
      <xdr:rowOff>32202</xdr:rowOff>
    </xdr:from>
    <xdr:to>
      <xdr:col>11</xdr:col>
      <xdr:colOff>203505</xdr:colOff>
      <xdr:row>99</xdr:row>
      <xdr:rowOff>137281</xdr:rowOff>
    </xdr:to>
    <xdr:sp macro="" textlink="">
      <xdr:nvSpPr>
        <xdr:cNvPr id="31" name="Oval 30"/>
        <xdr:cNvSpPr/>
      </xdr:nvSpPr>
      <xdr:spPr>
        <a:xfrm>
          <a:off x="3793067" y="1732960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107040</xdr:colOff>
      <xdr:row>100</xdr:row>
      <xdr:rowOff>25850</xdr:rowOff>
    </xdr:from>
    <xdr:to>
      <xdr:col>10</xdr:col>
      <xdr:colOff>179014</xdr:colOff>
      <xdr:row>100</xdr:row>
      <xdr:rowOff>130929</xdr:rowOff>
    </xdr:to>
    <xdr:sp macro="" textlink="">
      <xdr:nvSpPr>
        <xdr:cNvPr id="32" name="Oval 31"/>
        <xdr:cNvSpPr/>
      </xdr:nvSpPr>
      <xdr:spPr>
        <a:xfrm>
          <a:off x="3545565" y="1751375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102</xdr:row>
      <xdr:rowOff>16364</xdr:rowOff>
    </xdr:from>
    <xdr:to>
      <xdr:col>10</xdr:col>
      <xdr:colOff>192922</xdr:colOff>
      <xdr:row>102</xdr:row>
      <xdr:rowOff>131951</xdr:rowOff>
    </xdr:to>
    <xdr:sp macro="" textlink="">
      <xdr:nvSpPr>
        <xdr:cNvPr id="33" name="Oval 32"/>
        <xdr:cNvSpPr/>
      </xdr:nvSpPr>
      <xdr:spPr>
        <a:xfrm>
          <a:off x="3544359" y="1788526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101</xdr:row>
      <xdr:rowOff>16363</xdr:rowOff>
    </xdr:from>
    <xdr:to>
      <xdr:col>10</xdr:col>
      <xdr:colOff>192922</xdr:colOff>
      <xdr:row>101</xdr:row>
      <xdr:rowOff>131950</xdr:rowOff>
    </xdr:to>
    <xdr:sp macro="" textlink="">
      <xdr:nvSpPr>
        <xdr:cNvPr id="34" name="Oval 33"/>
        <xdr:cNvSpPr/>
      </xdr:nvSpPr>
      <xdr:spPr>
        <a:xfrm>
          <a:off x="3544359" y="1769476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105833</xdr:colOff>
      <xdr:row>98</xdr:row>
      <xdr:rowOff>42784</xdr:rowOff>
    </xdr:from>
    <xdr:to>
      <xdr:col>11</xdr:col>
      <xdr:colOff>192921</xdr:colOff>
      <xdr:row>98</xdr:row>
      <xdr:rowOff>147863</xdr:rowOff>
    </xdr:to>
    <xdr:sp macro="" textlink="">
      <xdr:nvSpPr>
        <xdr:cNvPr id="35" name="Oval 34"/>
        <xdr:cNvSpPr/>
      </xdr:nvSpPr>
      <xdr:spPr>
        <a:xfrm>
          <a:off x="3782483" y="1714968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99</xdr:row>
      <xdr:rowOff>32200</xdr:rowOff>
    </xdr:from>
    <xdr:to>
      <xdr:col>10</xdr:col>
      <xdr:colOff>182338</xdr:colOff>
      <xdr:row>99</xdr:row>
      <xdr:rowOff>137279</xdr:rowOff>
    </xdr:to>
    <xdr:sp macro="" textlink="">
      <xdr:nvSpPr>
        <xdr:cNvPr id="36" name="Oval 35"/>
        <xdr:cNvSpPr/>
      </xdr:nvSpPr>
      <xdr:spPr>
        <a:xfrm>
          <a:off x="3533775" y="173296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116416</xdr:colOff>
      <xdr:row>100</xdr:row>
      <xdr:rowOff>26947</xdr:rowOff>
    </xdr:from>
    <xdr:to>
      <xdr:col>11</xdr:col>
      <xdr:colOff>203504</xdr:colOff>
      <xdr:row>100</xdr:row>
      <xdr:rowOff>142534</xdr:rowOff>
    </xdr:to>
    <xdr:sp macro="" textlink="">
      <xdr:nvSpPr>
        <xdr:cNvPr id="37" name="Oval 36"/>
        <xdr:cNvSpPr/>
      </xdr:nvSpPr>
      <xdr:spPr>
        <a:xfrm>
          <a:off x="3793066" y="175148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98</xdr:row>
      <xdr:rowOff>42783</xdr:rowOff>
    </xdr:from>
    <xdr:to>
      <xdr:col>10</xdr:col>
      <xdr:colOff>182338</xdr:colOff>
      <xdr:row>98</xdr:row>
      <xdr:rowOff>147862</xdr:rowOff>
    </xdr:to>
    <xdr:sp macro="" textlink="">
      <xdr:nvSpPr>
        <xdr:cNvPr id="38" name="Oval 37"/>
        <xdr:cNvSpPr/>
      </xdr:nvSpPr>
      <xdr:spPr>
        <a:xfrm>
          <a:off x="3533775" y="1714968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116417</xdr:colOff>
      <xdr:row>109</xdr:row>
      <xdr:rowOff>21617</xdr:rowOff>
    </xdr:from>
    <xdr:to>
      <xdr:col>11</xdr:col>
      <xdr:colOff>203505</xdr:colOff>
      <xdr:row>109</xdr:row>
      <xdr:rowOff>126696</xdr:rowOff>
    </xdr:to>
    <xdr:sp macro="" textlink="">
      <xdr:nvSpPr>
        <xdr:cNvPr id="39" name="Oval 38"/>
        <xdr:cNvSpPr/>
      </xdr:nvSpPr>
      <xdr:spPr>
        <a:xfrm>
          <a:off x="3793067" y="192240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109</xdr:row>
      <xdr:rowOff>32201</xdr:rowOff>
    </xdr:from>
    <xdr:to>
      <xdr:col>10</xdr:col>
      <xdr:colOff>182339</xdr:colOff>
      <xdr:row>109</xdr:row>
      <xdr:rowOff>137280</xdr:rowOff>
    </xdr:to>
    <xdr:sp macro="" textlink="">
      <xdr:nvSpPr>
        <xdr:cNvPr id="40" name="Oval 39"/>
        <xdr:cNvSpPr/>
      </xdr:nvSpPr>
      <xdr:spPr>
        <a:xfrm>
          <a:off x="3533776" y="1923460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103</xdr:row>
      <xdr:rowOff>26948</xdr:rowOff>
    </xdr:from>
    <xdr:to>
      <xdr:col>10</xdr:col>
      <xdr:colOff>192922</xdr:colOff>
      <xdr:row>103</xdr:row>
      <xdr:rowOff>142535</xdr:rowOff>
    </xdr:to>
    <xdr:sp macro="" textlink="">
      <xdr:nvSpPr>
        <xdr:cNvPr id="41" name="Oval 40"/>
        <xdr:cNvSpPr/>
      </xdr:nvSpPr>
      <xdr:spPr>
        <a:xfrm>
          <a:off x="3544359" y="1808634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108</xdr:row>
      <xdr:rowOff>21617</xdr:rowOff>
    </xdr:from>
    <xdr:to>
      <xdr:col>10</xdr:col>
      <xdr:colOff>182339</xdr:colOff>
      <xdr:row>108</xdr:row>
      <xdr:rowOff>126696</xdr:rowOff>
    </xdr:to>
    <xdr:sp macro="" textlink="">
      <xdr:nvSpPr>
        <xdr:cNvPr id="42" name="Oval 41"/>
        <xdr:cNvSpPr/>
      </xdr:nvSpPr>
      <xdr:spPr>
        <a:xfrm>
          <a:off x="3533776" y="190335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95251</xdr:colOff>
      <xdr:row>104</xdr:row>
      <xdr:rowOff>26947</xdr:rowOff>
    </xdr:from>
    <xdr:to>
      <xdr:col>11</xdr:col>
      <xdr:colOff>182339</xdr:colOff>
      <xdr:row>104</xdr:row>
      <xdr:rowOff>142534</xdr:rowOff>
    </xdr:to>
    <xdr:sp macro="" textlink="">
      <xdr:nvSpPr>
        <xdr:cNvPr id="43" name="Oval 42"/>
        <xdr:cNvSpPr/>
      </xdr:nvSpPr>
      <xdr:spPr>
        <a:xfrm>
          <a:off x="3771901" y="182768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107</xdr:row>
      <xdr:rowOff>21617</xdr:rowOff>
    </xdr:from>
    <xdr:to>
      <xdr:col>10</xdr:col>
      <xdr:colOff>182338</xdr:colOff>
      <xdr:row>107</xdr:row>
      <xdr:rowOff>126696</xdr:rowOff>
    </xdr:to>
    <xdr:sp macro="" textlink="">
      <xdr:nvSpPr>
        <xdr:cNvPr id="44" name="Oval 43"/>
        <xdr:cNvSpPr/>
      </xdr:nvSpPr>
      <xdr:spPr>
        <a:xfrm>
          <a:off x="3533775" y="188430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105835</xdr:colOff>
      <xdr:row>112</xdr:row>
      <xdr:rowOff>31750</xdr:rowOff>
    </xdr:from>
    <xdr:to>
      <xdr:col>10</xdr:col>
      <xdr:colOff>192923</xdr:colOff>
      <xdr:row>112</xdr:row>
      <xdr:rowOff>136829</xdr:rowOff>
    </xdr:to>
    <xdr:sp macro="" textlink="">
      <xdr:nvSpPr>
        <xdr:cNvPr id="45" name="Oval 44"/>
        <xdr:cNvSpPr/>
      </xdr:nvSpPr>
      <xdr:spPr>
        <a:xfrm>
          <a:off x="3544360" y="198056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84666</xdr:colOff>
      <xdr:row>98</xdr:row>
      <xdr:rowOff>42332</xdr:rowOff>
    </xdr:from>
    <xdr:to>
      <xdr:col>17</xdr:col>
      <xdr:colOff>171754</xdr:colOff>
      <xdr:row>98</xdr:row>
      <xdr:rowOff>147411</xdr:rowOff>
    </xdr:to>
    <xdr:sp macro="" textlink="">
      <xdr:nvSpPr>
        <xdr:cNvPr id="46" name="Oval 45"/>
        <xdr:cNvSpPr/>
      </xdr:nvSpPr>
      <xdr:spPr>
        <a:xfrm>
          <a:off x="4951941" y="1714923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95250</xdr:colOff>
      <xdr:row>109</xdr:row>
      <xdr:rowOff>21167</xdr:rowOff>
    </xdr:from>
    <xdr:to>
      <xdr:col>17</xdr:col>
      <xdr:colOff>182338</xdr:colOff>
      <xdr:row>109</xdr:row>
      <xdr:rowOff>126246</xdr:rowOff>
    </xdr:to>
    <xdr:sp macro="" textlink="">
      <xdr:nvSpPr>
        <xdr:cNvPr id="47" name="Oval 46"/>
        <xdr:cNvSpPr/>
      </xdr:nvSpPr>
      <xdr:spPr>
        <a:xfrm>
          <a:off x="4962525" y="192235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117</xdr:row>
      <xdr:rowOff>31750</xdr:rowOff>
    </xdr:from>
    <xdr:to>
      <xdr:col>10</xdr:col>
      <xdr:colOff>182338</xdr:colOff>
      <xdr:row>117</xdr:row>
      <xdr:rowOff>136829</xdr:rowOff>
    </xdr:to>
    <xdr:sp macro="" textlink="">
      <xdr:nvSpPr>
        <xdr:cNvPr id="48" name="Oval 47"/>
        <xdr:cNvSpPr/>
      </xdr:nvSpPr>
      <xdr:spPr>
        <a:xfrm>
          <a:off x="3533775" y="207581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116</xdr:row>
      <xdr:rowOff>21167</xdr:rowOff>
    </xdr:from>
    <xdr:to>
      <xdr:col>10</xdr:col>
      <xdr:colOff>182339</xdr:colOff>
      <xdr:row>116</xdr:row>
      <xdr:rowOff>126246</xdr:rowOff>
    </xdr:to>
    <xdr:sp macro="" textlink="">
      <xdr:nvSpPr>
        <xdr:cNvPr id="49" name="Oval 48"/>
        <xdr:cNvSpPr/>
      </xdr:nvSpPr>
      <xdr:spPr>
        <a:xfrm>
          <a:off x="3533776" y="205570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115</xdr:row>
      <xdr:rowOff>21166</xdr:rowOff>
    </xdr:from>
    <xdr:to>
      <xdr:col>10</xdr:col>
      <xdr:colOff>182338</xdr:colOff>
      <xdr:row>115</xdr:row>
      <xdr:rowOff>126245</xdr:rowOff>
    </xdr:to>
    <xdr:sp macro="" textlink="">
      <xdr:nvSpPr>
        <xdr:cNvPr id="50" name="Oval 49"/>
        <xdr:cNvSpPr/>
      </xdr:nvSpPr>
      <xdr:spPr>
        <a:xfrm>
          <a:off x="3533775" y="203665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116416</xdr:colOff>
      <xdr:row>113</xdr:row>
      <xdr:rowOff>42334</xdr:rowOff>
    </xdr:from>
    <xdr:to>
      <xdr:col>10</xdr:col>
      <xdr:colOff>203504</xdr:colOff>
      <xdr:row>113</xdr:row>
      <xdr:rowOff>147413</xdr:rowOff>
    </xdr:to>
    <xdr:sp macro="" textlink="">
      <xdr:nvSpPr>
        <xdr:cNvPr id="51" name="Oval 50"/>
        <xdr:cNvSpPr/>
      </xdr:nvSpPr>
      <xdr:spPr>
        <a:xfrm>
          <a:off x="3554941" y="200067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95249</xdr:colOff>
      <xdr:row>116</xdr:row>
      <xdr:rowOff>21167</xdr:rowOff>
    </xdr:from>
    <xdr:to>
      <xdr:col>11</xdr:col>
      <xdr:colOff>182337</xdr:colOff>
      <xdr:row>116</xdr:row>
      <xdr:rowOff>126246</xdr:rowOff>
    </xdr:to>
    <xdr:sp macro="" textlink="">
      <xdr:nvSpPr>
        <xdr:cNvPr id="52" name="Oval 51"/>
        <xdr:cNvSpPr/>
      </xdr:nvSpPr>
      <xdr:spPr>
        <a:xfrm>
          <a:off x="3771899" y="205570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95250</xdr:colOff>
      <xdr:row>117</xdr:row>
      <xdr:rowOff>42334</xdr:rowOff>
    </xdr:from>
    <xdr:to>
      <xdr:col>11</xdr:col>
      <xdr:colOff>182338</xdr:colOff>
      <xdr:row>117</xdr:row>
      <xdr:rowOff>147413</xdr:rowOff>
    </xdr:to>
    <xdr:sp macro="" textlink="">
      <xdr:nvSpPr>
        <xdr:cNvPr id="53" name="Oval 52"/>
        <xdr:cNvSpPr/>
      </xdr:nvSpPr>
      <xdr:spPr>
        <a:xfrm>
          <a:off x="3771900" y="207687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118</xdr:row>
      <xdr:rowOff>21166</xdr:rowOff>
    </xdr:from>
    <xdr:to>
      <xdr:col>10</xdr:col>
      <xdr:colOff>192922</xdr:colOff>
      <xdr:row>118</xdr:row>
      <xdr:rowOff>126245</xdr:rowOff>
    </xdr:to>
    <xdr:sp macro="" textlink="">
      <xdr:nvSpPr>
        <xdr:cNvPr id="54" name="Oval 53"/>
        <xdr:cNvSpPr/>
      </xdr:nvSpPr>
      <xdr:spPr>
        <a:xfrm>
          <a:off x="3544359" y="209380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116417</xdr:colOff>
      <xdr:row>100</xdr:row>
      <xdr:rowOff>32202</xdr:rowOff>
    </xdr:from>
    <xdr:to>
      <xdr:col>11</xdr:col>
      <xdr:colOff>203505</xdr:colOff>
      <xdr:row>100</xdr:row>
      <xdr:rowOff>137281</xdr:rowOff>
    </xdr:to>
    <xdr:sp macro="" textlink="">
      <xdr:nvSpPr>
        <xdr:cNvPr id="57" name="Oval 56"/>
        <xdr:cNvSpPr/>
      </xdr:nvSpPr>
      <xdr:spPr>
        <a:xfrm>
          <a:off x="3793067" y="1752010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107040</xdr:colOff>
      <xdr:row>101</xdr:row>
      <xdr:rowOff>25850</xdr:rowOff>
    </xdr:from>
    <xdr:to>
      <xdr:col>10</xdr:col>
      <xdr:colOff>179014</xdr:colOff>
      <xdr:row>101</xdr:row>
      <xdr:rowOff>130929</xdr:rowOff>
    </xdr:to>
    <xdr:sp macro="" textlink="">
      <xdr:nvSpPr>
        <xdr:cNvPr id="58" name="Oval 57"/>
        <xdr:cNvSpPr/>
      </xdr:nvSpPr>
      <xdr:spPr>
        <a:xfrm>
          <a:off x="3545565" y="1770425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103</xdr:row>
      <xdr:rowOff>16364</xdr:rowOff>
    </xdr:from>
    <xdr:to>
      <xdr:col>10</xdr:col>
      <xdr:colOff>192922</xdr:colOff>
      <xdr:row>103</xdr:row>
      <xdr:rowOff>131951</xdr:rowOff>
    </xdr:to>
    <xdr:sp macro="" textlink="">
      <xdr:nvSpPr>
        <xdr:cNvPr id="59" name="Oval 58"/>
        <xdr:cNvSpPr/>
      </xdr:nvSpPr>
      <xdr:spPr>
        <a:xfrm>
          <a:off x="3544359" y="1807576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102</xdr:row>
      <xdr:rowOff>16363</xdr:rowOff>
    </xdr:from>
    <xdr:to>
      <xdr:col>10</xdr:col>
      <xdr:colOff>192922</xdr:colOff>
      <xdr:row>102</xdr:row>
      <xdr:rowOff>131950</xdr:rowOff>
    </xdr:to>
    <xdr:sp macro="" textlink="">
      <xdr:nvSpPr>
        <xdr:cNvPr id="60" name="Oval 59"/>
        <xdr:cNvSpPr/>
      </xdr:nvSpPr>
      <xdr:spPr>
        <a:xfrm>
          <a:off x="3544359" y="1788526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105833</xdr:colOff>
      <xdr:row>99</xdr:row>
      <xdr:rowOff>42784</xdr:rowOff>
    </xdr:from>
    <xdr:to>
      <xdr:col>11</xdr:col>
      <xdr:colOff>192921</xdr:colOff>
      <xdr:row>99</xdr:row>
      <xdr:rowOff>147863</xdr:rowOff>
    </xdr:to>
    <xdr:sp macro="" textlink="">
      <xdr:nvSpPr>
        <xdr:cNvPr id="61" name="Oval 60"/>
        <xdr:cNvSpPr/>
      </xdr:nvSpPr>
      <xdr:spPr>
        <a:xfrm>
          <a:off x="3782483" y="1734018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100</xdr:row>
      <xdr:rowOff>32200</xdr:rowOff>
    </xdr:from>
    <xdr:to>
      <xdr:col>10</xdr:col>
      <xdr:colOff>182338</xdr:colOff>
      <xdr:row>100</xdr:row>
      <xdr:rowOff>137279</xdr:rowOff>
    </xdr:to>
    <xdr:sp macro="" textlink="">
      <xdr:nvSpPr>
        <xdr:cNvPr id="62" name="Oval 61"/>
        <xdr:cNvSpPr/>
      </xdr:nvSpPr>
      <xdr:spPr>
        <a:xfrm>
          <a:off x="3533775" y="175201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116416</xdr:colOff>
      <xdr:row>101</xdr:row>
      <xdr:rowOff>26947</xdr:rowOff>
    </xdr:from>
    <xdr:to>
      <xdr:col>11</xdr:col>
      <xdr:colOff>203504</xdr:colOff>
      <xdr:row>101</xdr:row>
      <xdr:rowOff>142534</xdr:rowOff>
    </xdr:to>
    <xdr:sp macro="" textlink="">
      <xdr:nvSpPr>
        <xdr:cNvPr id="63" name="Oval 62"/>
        <xdr:cNvSpPr/>
      </xdr:nvSpPr>
      <xdr:spPr>
        <a:xfrm>
          <a:off x="3793066" y="177053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99</xdr:row>
      <xdr:rowOff>42783</xdr:rowOff>
    </xdr:from>
    <xdr:to>
      <xdr:col>10</xdr:col>
      <xdr:colOff>182338</xdr:colOff>
      <xdr:row>99</xdr:row>
      <xdr:rowOff>147862</xdr:rowOff>
    </xdr:to>
    <xdr:sp macro="" textlink="">
      <xdr:nvSpPr>
        <xdr:cNvPr id="64" name="Oval 63"/>
        <xdr:cNvSpPr/>
      </xdr:nvSpPr>
      <xdr:spPr>
        <a:xfrm>
          <a:off x="3533775" y="1734018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116417</xdr:colOff>
      <xdr:row>110</xdr:row>
      <xdr:rowOff>21617</xdr:rowOff>
    </xdr:from>
    <xdr:to>
      <xdr:col>11</xdr:col>
      <xdr:colOff>203505</xdr:colOff>
      <xdr:row>110</xdr:row>
      <xdr:rowOff>126696</xdr:rowOff>
    </xdr:to>
    <xdr:sp macro="" textlink="">
      <xdr:nvSpPr>
        <xdr:cNvPr id="65" name="Oval 64"/>
        <xdr:cNvSpPr/>
      </xdr:nvSpPr>
      <xdr:spPr>
        <a:xfrm>
          <a:off x="3793067" y="194145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110</xdr:row>
      <xdr:rowOff>32201</xdr:rowOff>
    </xdr:from>
    <xdr:to>
      <xdr:col>10</xdr:col>
      <xdr:colOff>182339</xdr:colOff>
      <xdr:row>110</xdr:row>
      <xdr:rowOff>137280</xdr:rowOff>
    </xdr:to>
    <xdr:sp macro="" textlink="">
      <xdr:nvSpPr>
        <xdr:cNvPr id="66" name="Oval 65"/>
        <xdr:cNvSpPr/>
      </xdr:nvSpPr>
      <xdr:spPr>
        <a:xfrm>
          <a:off x="3533776" y="1942510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104</xdr:row>
      <xdr:rowOff>26948</xdr:rowOff>
    </xdr:from>
    <xdr:to>
      <xdr:col>10</xdr:col>
      <xdr:colOff>192922</xdr:colOff>
      <xdr:row>104</xdr:row>
      <xdr:rowOff>142535</xdr:rowOff>
    </xdr:to>
    <xdr:sp macro="" textlink="">
      <xdr:nvSpPr>
        <xdr:cNvPr id="67" name="Oval 66"/>
        <xdr:cNvSpPr/>
      </xdr:nvSpPr>
      <xdr:spPr>
        <a:xfrm>
          <a:off x="3544359" y="1827684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109</xdr:row>
      <xdr:rowOff>21617</xdr:rowOff>
    </xdr:from>
    <xdr:to>
      <xdr:col>10</xdr:col>
      <xdr:colOff>182339</xdr:colOff>
      <xdr:row>109</xdr:row>
      <xdr:rowOff>126696</xdr:rowOff>
    </xdr:to>
    <xdr:sp macro="" textlink="">
      <xdr:nvSpPr>
        <xdr:cNvPr id="68" name="Oval 67"/>
        <xdr:cNvSpPr/>
      </xdr:nvSpPr>
      <xdr:spPr>
        <a:xfrm>
          <a:off x="3533776" y="192240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95251</xdr:colOff>
      <xdr:row>105</xdr:row>
      <xdr:rowOff>26947</xdr:rowOff>
    </xdr:from>
    <xdr:to>
      <xdr:col>11</xdr:col>
      <xdr:colOff>182339</xdr:colOff>
      <xdr:row>105</xdr:row>
      <xdr:rowOff>142534</xdr:rowOff>
    </xdr:to>
    <xdr:sp macro="" textlink="">
      <xdr:nvSpPr>
        <xdr:cNvPr id="69" name="Oval 68"/>
        <xdr:cNvSpPr/>
      </xdr:nvSpPr>
      <xdr:spPr>
        <a:xfrm>
          <a:off x="3771901" y="184673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108</xdr:row>
      <xdr:rowOff>21617</xdr:rowOff>
    </xdr:from>
    <xdr:to>
      <xdr:col>10</xdr:col>
      <xdr:colOff>182338</xdr:colOff>
      <xdr:row>108</xdr:row>
      <xdr:rowOff>126696</xdr:rowOff>
    </xdr:to>
    <xdr:sp macro="" textlink="">
      <xdr:nvSpPr>
        <xdr:cNvPr id="70" name="Oval 69"/>
        <xdr:cNvSpPr/>
      </xdr:nvSpPr>
      <xdr:spPr>
        <a:xfrm>
          <a:off x="3533775" y="190335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105835</xdr:colOff>
      <xdr:row>113</xdr:row>
      <xdr:rowOff>31750</xdr:rowOff>
    </xdr:from>
    <xdr:to>
      <xdr:col>10</xdr:col>
      <xdr:colOff>192923</xdr:colOff>
      <xdr:row>113</xdr:row>
      <xdr:rowOff>136829</xdr:rowOff>
    </xdr:to>
    <xdr:sp macro="" textlink="">
      <xdr:nvSpPr>
        <xdr:cNvPr id="71" name="Oval 70"/>
        <xdr:cNvSpPr/>
      </xdr:nvSpPr>
      <xdr:spPr>
        <a:xfrm>
          <a:off x="3544360" y="199961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84666</xdr:colOff>
      <xdr:row>99</xdr:row>
      <xdr:rowOff>42332</xdr:rowOff>
    </xdr:from>
    <xdr:to>
      <xdr:col>17</xdr:col>
      <xdr:colOff>171754</xdr:colOff>
      <xdr:row>99</xdr:row>
      <xdr:rowOff>147411</xdr:rowOff>
    </xdr:to>
    <xdr:sp macro="" textlink="">
      <xdr:nvSpPr>
        <xdr:cNvPr id="72" name="Oval 71"/>
        <xdr:cNvSpPr/>
      </xdr:nvSpPr>
      <xdr:spPr>
        <a:xfrm>
          <a:off x="4951941" y="1733973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95250</xdr:colOff>
      <xdr:row>110</xdr:row>
      <xdr:rowOff>21167</xdr:rowOff>
    </xdr:from>
    <xdr:to>
      <xdr:col>17</xdr:col>
      <xdr:colOff>182338</xdr:colOff>
      <xdr:row>110</xdr:row>
      <xdr:rowOff>126246</xdr:rowOff>
    </xdr:to>
    <xdr:sp macro="" textlink="">
      <xdr:nvSpPr>
        <xdr:cNvPr id="73" name="Oval 72"/>
        <xdr:cNvSpPr/>
      </xdr:nvSpPr>
      <xdr:spPr>
        <a:xfrm>
          <a:off x="4962525" y="194140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118</xdr:row>
      <xdr:rowOff>31750</xdr:rowOff>
    </xdr:from>
    <xdr:to>
      <xdr:col>10</xdr:col>
      <xdr:colOff>182338</xdr:colOff>
      <xdr:row>118</xdr:row>
      <xdr:rowOff>136829</xdr:rowOff>
    </xdr:to>
    <xdr:sp macro="" textlink="">
      <xdr:nvSpPr>
        <xdr:cNvPr id="74" name="Oval 73"/>
        <xdr:cNvSpPr/>
      </xdr:nvSpPr>
      <xdr:spPr>
        <a:xfrm>
          <a:off x="3533775" y="209486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117</xdr:row>
      <xdr:rowOff>21167</xdr:rowOff>
    </xdr:from>
    <xdr:to>
      <xdr:col>10</xdr:col>
      <xdr:colOff>182339</xdr:colOff>
      <xdr:row>117</xdr:row>
      <xdr:rowOff>126246</xdr:rowOff>
    </xdr:to>
    <xdr:sp macro="" textlink="">
      <xdr:nvSpPr>
        <xdr:cNvPr id="75" name="Oval 74"/>
        <xdr:cNvSpPr/>
      </xdr:nvSpPr>
      <xdr:spPr>
        <a:xfrm>
          <a:off x="3533776" y="207475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116</xdr:row>
      <xdr:rowOff>21166</xdr:rowOff>
    </xdr:from>
    <xdr:to>
      <xdr:col>10</xdr:col>
      <xdr:colOff>182338</xdr:colOff>
      <xdr:row>116</xdr:row>
      <xdr:rowOff>126245</xdr:rowOff>
    </xdr:to>
    <xdr:sp macro="" textlink="">
      <xdr:nvSpPr>
        <xdr:cNvPr id="76" name="Oval 75"/>
        <xdr:cNvSpPr/>
      </xdr:nvSpPr>
      <xdr:spPr>
        <a:xfrm>
          <a:off x="3533775" y="205570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116416</xdr:colOff>
      <xdr:row>114</xdr:row>
      <xdr:rowOff>42334</xdr:rowOff>
    </xdr:from>
    <xdr:to>
      <xdr:col>10</xdr:col>
      <xdr:colOff>203504</xdr:colOff>
      <xdr:row>114</xdr:row>
      <xdr:rowOff>147413</xdr:rowOff>
    </xdr:to>
    <xdr:sp macro="" textlink="">
      <xdr:nvSpPr>
        <xdr:cNvPr id="77" name="Oval 76"/>
        <xdr:cNvSpPr/>
      </xdr:nvSpPr>
      <xdr:spPr>
        <a:xfrm>
          <a:off x="3554941" y="201972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95249</xdr:colOff>
      <xdr:row>117</xdr:row>
      <xdr:rowOff>21167</xdr:rowOff>
    </xdr:from>
    <xdr:to>
      <xdr:col>11</xdr:col>
      <xdr:colOff>182337</xdr:colOff>
      <xdr:row>117</xdr:row>
      <xdr:rowOff>126246</xdr:rowOff>
    </xdr:to>
    <xdr:sp macro="" textlink="">
      <xdr:nvSpPr>
        <xdr:cNvPr id="78" name="Oval 77"/>
        <xdr:cNvSpPr/>
      </xdr:nvSpPr>
      <xdr:spPr>
        <a:xfrm>
          <a:off x="3771899" y="207475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95250</xdr:colOff>
      <xdr:row>118</xdr:row>
      <xdr:rowOff>42334</xdr:rowOff>
    </xdr:from>
    <xdr:to>
      <xdr:col>11</xdr:col>
      <xdr:colOff>182338</xdr:colOff>
      <xdr:row>118</xdr:row>
      <xdr:rowOff>147413</xdr:rowOff>
    </xdr:to>
    <xdr:sp macro="" textlink="">
      <xdr:nvSpPr>
        <xdr:cNvPr id="79" name="Oval 78"/>
        <xdr:cNvSpPr/>
      </xdr:nvSpPr>
      <xdr:spPr>
        <a:xfrm>
          <a:off x="3771900" y="209592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119</xdr:row>
      <xdr:rowOff>21166</xdr:rowOff>
    </xdr:from>
    <xdr:to>
      <xdr:col>10</xdr:col>
      <xdr:colOff>192922</xdr:colOff>
      <xdr:row>119</xdr:row>
      <xdr:rowOff>126245</xdr:rowOff>
    </xdr:to>
    <xdr:sp macro="" textlink="">
      <xdr:nvSpPr>
        <xdr:cNvPr id="80" name="Oval 79"/>
        <xdr:cNvSpPr/>
      </xdr:nvSpPr>
      <xdr:spPr>
        <a:xfrm>
          <a:off x="3544359" y="211285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116417</xdr:colOff>
      <xdr:row>102</xdr:row>
      <xdr:rowOff>32202</xdr:rowOff>
    </xdr:from>
    <xdr:to>
      <xdr:col>11</xdr:col>
      <xdr:colOff>203505</xdr:colOff>
      <xdr:row>102</xdr:row>
      <xdr:rowOff>137281</xdr:rowOff>
    </xdr:to>
    <xdr:sp macro="" textlink="">
      <xdr:nvSpPr>
        <xdr:cNvPr id="81" name="Oval 80"/>
        <xdr:cNvSpPr/>
      </xdr:nvSpPr>
      <xdr:spPr>
        <a:xfrm>
          <a:off x="3793067" y="1790110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107040</xdr:colOff>
      <xdr:row>103</xdr:row>
      <xdr:rowOff>25850</xdr:rowOff>
    </xdr:from>
    <xdr:to>
      <xdr:col>10</xdr:col>
      <xdr:colOff>179014</xdr:colOff>
      <xdr:row>103</xdr:row>
      <xdr:rowOff>130929</xdr:rowOff>
    </xdr:to>
    <xdr:sp macro="" textlink="">
      <xdr:nvSpPr>
        <xdr:cNvPr id="82" name="Oval 81"/>
        <xdr:cNvSpPr/>
      </xdr:nvSpPr>
      <xdr:spPr>
        <a:xfrm>
          <a:off x="3545565" y="1808525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105</xdr:row>
      <xdr:rowOff>16364</xdr:rowOff>
    </xdr:from>
    <xdr:to>
      <xdr:col>10</xdr:col>
      <xdr:colOff>192922</xdr:colOff>
      <xdr:row>105</xdr:row>
      <xdr:rowOff>131951</xdr:rowOff>
    </xdr:to>
    <xdr:sp macro="" textlink="">
      <xdr:nvSpPr>
        <xdr:cNvPr id="83" name="Oval 82"/>
        <xdr:cNvSpPr/>
      </xdr:nvSpPr>
      <xdr:spPr>
        <a:xfrm>
          <a:off x="3544359" y="1845676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104</xdr:row>
      <xdr:rowOff>16363</xdr:rowOff>
    </xdr:from>
    <xdr:to>
      <xdr:col>10</xdr:col>
      <xdr:colOff>192922</xdr:colOff>
      <xdr:row>104</xdr:row>
      <xdr:rowOff>131950</xdr:rowOff>
    </xdr:to>
    <xdr:sp macro="" textlink="">
      <xdr:nvSpPr>
        <xdr:cNvPr id="84" name="Oval 83"/>
        <xdr:cNvSpPr/>
      </xdr:nvSpPr>
      <xdr:spPr>
        <a:xfrm>
          <a:off x="3544359" y="1826626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105833</xdr:colOff>
      <xdr:row>101</xdr:row>
      <xdr:rowOff>42784</xdr:rowOff>
    </xdr:from>
    <xdr:to>
      <xdr:col>11</xdr:col>
      <xdr:colOff>192921</xdr:colOff>
      <xdr:row>101</xdr:row>
      <xdr:rowOff>147863</xdr:rowOff>
    </xdr:to>
    <xdr:sp macro="" textlink="">
      <xdr:nvSpPr>
        <xdr:cNvPr id="85" name="Oval 84"/>
        <xdr:cNvSpPr/>
      </xdr:nvSpPr>
      <xdr:spPr>
        <a:xfrm>
          <a:off x="3782483" y="1772118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102</xdr:row>
      <xdr:rowOff>32200</xdr:rowOff>
    </xdr:from>
    <xdr:to>
      <xdr:col>10</xdr:col>
      <xdr:colOff>182338</xdr:colOff>
      <xdr:row>102</xdr:row>
      <xdr:rowOff>137279</xdr:rowOff>
    </xdr:to>
    <xdr:sp macro="" textlink="">
      <xdr:nvSpPr>
        <xdr:cNvPr id="86" name="Oval 85"/>
        <xdr:cNvSpPr/>
      </xdr:nvSpPr>
      <xdr:spPr>
        <a:xfrm>
          <a:off x="3533775" y="179011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116416</xdr:colOff>
      <xdr:row>103</xdr:row>
      <xdr:rowOff>26947</xdr:rowOff>
    </xdr:from>
    <xdr:to>
      <xdr:col>11</xdr:col>
      <xdr:colOff>203504</xdr:colOff>
      <xdr:row>103</xdr:row>
      <xdr:rowOff>142534</xdr:rowOff>
    </xdr:to>
    <xdr:sp macro="" textlink="">
      <xdr:nvSpPr>
        <xdr:cNvPr id="87" name="Oval 86"/>
        <xdr:cNvSpPr/>
      </xdr:nvSpPr>
      <xdr:spPr>
        <a:xfrm>
          <a:off x="3793066" y="180863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101</xdr:row>
      <xdr:rowOff>42783</xdr:rowOff>
    </xdr:from>
    <xdr:to>
      <xdr:col>10</xdr:col>
      <xdr:colOff>182338</xdr:colOff>
      <xdr:row>101</xdr:row>
      <xdr:rowOff>147862</xdr:rowOff>
    </xdr:to>
    <xdr:sp macro="" textlink="">
      <xdr:nvSpPr>
        <xdr:cNvPr id="88" name="Oval 87"/>
        <xdr:cNvSpPr/>
      </xdr:nvSpPr>
      <xdr:spPr>
        <a:xfrm>
          <a:off x="3533775" y="1772118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116417</xdr:colOff>
      <xdr:row>112</xdr:row>
      <xdr:rowOff>21617</xdr:rowOff>
    </xdr:from>
    <xdr:to>
      <xdr:col>11</xdr:col>
      <xdr:colOff>203505</xdr:colOff>
      <xdr:row>112</xdr:row>
      <xdr:rowOff>126696</xdr:rowOff>
    </xdr:to>
    <xdr:sp macro="" textlink="">
      <xdr:nvSpPr>
        <xdr:cNvPr id="89" name="Oval 88"/>
        <xdr:cNvSpPr/>
      </xdr:nvSpPr>
      <xdr:spPr>
        <a:xfrm>
          <a:off x="3793067" y="197955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112</xdr:row>
      <xdr:rowOff>32201</xdr:rowOff>
    </xdr:from>
    <xdr:to>
      <xdr:col>10</xdr:col>
      <xdr:colOff>182339</xdr:colOff>
      <xdr:row>112</xdr:row>
      <xdr:rowOff>137280</xdr:rowOff>
    </xdr:to>
    <xdr:sp macro="" textlink="">
      <xdr:nvSpPr>
        <xdr:cNvPr id="90" name="Oval 89"/>
        <xdr:cNvSpPr/>
      </xdr:nvSpPr>
      <xdr:spPr>
        <a:xfrm>
          <a:off x="3533776" y="1980610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106</xdr:row>
      <xdr:rowOff>26948</xdr:rowOff>
    </xdr:from>
    <xdr:to>
      <xdr:col>10</xdr:col>
      <xdr:colOff>192922</xdr:colOff>
      <xdr:row>106</xdr:row>
      <xdr:rowOff>142535</xdr:rowOff>
    </xdr:to>
    <xdr:sp macro="" textlink="">
      <xdr:nvSpPr>
        <xdr:cNvPr id="91" name="Oval 90"/>
        <xdr:cNvSpPr/>
      </xdr:nvSpPr>
      <xdr:spPr>
        <a:xfrm>
          <a:off x="3544359" y="1865784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111</xdr:row>
      <xdr:rowOff>21617</xdr:rowOff>
    </xdr:from>
    <xdr:to>
      <xdr:col>10</xdr:col>
      <xdr:colOff>182339</xdr:colOff>
      <xdr:row>111</xdr:row>
      <xdr:rowOff>126696</xdr:rowOff>
    </xdr:to>
    <xdr:sp macro="" textlink="">
      <xdr:nvSpPr>
        <xdr:cNvPr id="92" name="Oval 91"/>
        <xdr:cNvSpPr/>
      </xdr:nvSpPr>
      <xdr:spPr>
        <a:xfrm>
          <a:off x="3533776" y="196050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95251</xdr:colOff>
      <xdr:row>107</xdr:row>
      <xdr:rowOff>26947</xdr:rowOff>
    </xdr:from>
    <xdr:to>
      <xdr:col>11</xdr:col>
      <xdr:colOff>182339</xdr:colOff>
      <xdr:row>107</xdr:row>
      <xdr:rowOff>142534</xdr:rowOff>
    </xdr:to>
    <xdr:sp macro="" textlink="">
      <xdr:nvSpPr>
        <xdr:cNvPr id="93" name="Oval 92"/>
        <xdr:cNvSpPr/>
      </xdr:nvSpPr>
      <xdr:spPr>
        <a:xfrm>
          <a:off x="3771901" y="188483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110</xdr:row>
      <xdr:rowOff>21617</xdr:rowOff>
    </xdr:from>
    <xdr:to>
      <xdr:col>10</xdr:col>
      <xdr:colOff>182338</xdr:colOff>
      <xdr:row>110</xdr:row>
      <xdr:rowOff>126696</xdr:rowOff>
    </xdr:to>
    <xdr:sp macro="" textlink="">
      <xdr:nvSpPr>
        <xdr:cNvPr id="94" name="Oval 93"/>
        <xdr:cNvSpPr/>
      </xdr:nvSpPr>
      <xdr:spPr>
        <a:xfrm>
          <a:off x="3533775" y="194145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105835</xdr:colOff>
      <xdr:row>115</xdr:row>
      <xdr:rowOff>31750</xdr:rowOff>
    </xdr:from>
    <xdr:to>
      <xdr:col>10</xdr:col>
      <xdr:colOff>192923</xdr:colOff>
      <xdr:row>115</xdr:row>
      <xdr:rowOff>136829</xdr:rowOff>
    </xdr:to>
    <xdr:sp macro="" textlink="">
      <xdr:nvSpPr>
        <xdr:cNvPr id="95" name="Oval 94"/>
        <xdr:cNvSpPr/>
      </xdr:nvSpPr>
      <xdr:spPr>
        <a:xfrm>
          <a:off x="3544360" y="203771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84666</xdr:colOff>
      <xdr:row>101</xdr:row>
      <xdr:rowOff>42332</xdr:rowOff>
    </xdr:from>
    <xdr:to>
      <xdr:col>17</xdr:col>
      <xdr:colOff>171754</xdr:colOff>
      <xdr:row>101</xdr:row>
      <xdr:rowOff>147411</xdr:rowOff>
    </xdr:to>
    <xdr:sp macro="" textlink="">
      <xdr:nvSpPr>
        <xdr:cNvPr id="96" name="Oval 95"/>
        <xdr:cNvSpPr/>
      </xdr:nvSpPr>
      <xdr:spPr>
        <a:xfrm>
          <a:off x="4951941" y="1772073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95250</xdr:colOff>
      <xdr:row>112</xdr:row>
      <xdr:rowOff>21167</xdr:rowOff>
    </xdr:from>
    <xdr:to>
      <xdr:col>17</xdr:col>
      <xdr:colOff>182338</xdr:colOff>
      <xdr:row>112</xdr:row>
      <xdr:rowOff>126246</xdr:rowOff>
    </xdr:to>
    <xdr:sp macro="" textlink="">
      <xdr:nvSpPr>
        <xdr:cNvPr id="97" name="Oval 96"/>
        <xdr:cNvSpPr/>
      </xdr:nvSpPr>
      <xdr:spPr>
        <a:xfrm>
          <a:off x="4962525" y="197950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120</xdr:row>
      <xdr:rowOff>31750</xdr:rowOff>
    </xdr:from>
    <xdr:to>
      <xdr:col>10</xdr:col>
      <xdr:colOff>182338</xdr:colOff>
      <xdr:row>120</xdr:row>
      <xdr:rowOff>136829</xdr:rowOff>
    </xdr:to>
    <xdr:sp macro="" textlink="">
      <xdr:nvSpPr>
        <xdr:cNvPr id="98" name="Oval 97"/>
        <xdr:cNvSpPr/>
      </xdr:nvSpPr>
      <xdr:spPr>
        <a:xfrm>
          <a:off x="3533775" y="213296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119</xdr:row>
      <xdr:rowOff>21167</xdr:rowOff>
    </xdr:from>
    <xdr:to>
      <xdr:col>10</xdr:col>
      <xdr:colOff>182339</xdr:colOff>
      <xdr:row>119</xdr:row>
      <xdr:rowOff>126246</xdr:rowOff>
    </xdr:to>
    <xdr:sp macro="" textlink="">
      <xdr:nvSpPr>
        <xdr:cNvPr id="99" name="Oval 98"/>
        <xdr:cNvSpPr/>
      </xdr:nvSpPr>
      <xdr:spPr>
        <a:xfrm>
          <a:off x="3533776" y="211285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118</xdr:row>
      <xdr:rowOff>21166</xdr:rowOff>
    </xdr:from>
    <xdr:to>
      <xdr:col>10</xdr:col>
      <xdr:colOff>182338</xdr:colOff>
      <xdr:row>118</xdr:row>
      <xdr:rowOff>126245</xdr:rowOff>
    </xdr:to>
    <xdr:sp macro="" textlink="">
      <xdr:nvSpPr>
        <xdr:cNvPr id="100" name="Oval 99"/>
        <xdr:cNvSpPr/>
      </xdr:nvSpPr>
      <xdr:spPr>
        <a:xfrm>
          <a:off x="3533775" y="209380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116416</xdr:colOff>
      <xdr:row>116</xdr:row>
      <xdr:rowOff>42334</xdr:rowOff>
    </xdr:from>
    <xdr:to>
      <xdr:col>10</xdr:col>
      <xdr:colOff>203504</xdr:colOff>
      <xdr:row>116</xdr:row>
      <xdr:rowOff>147413</xdr:rowOff>
    </xdr:to>
    <xdr:sp macro="" textlink="">
      <xdr:nvSpPr>
        <xdr:cNvPr id="101" name="Oval 100"/>
        <xdr:cNvSpPr/>
      </xdr:nvSpPr>
      <xdr:spPr>
        <a:xfrm>
          <a:off x="3554941" y="205782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95249</xdr:colOff>
      <xdr:row>119</xdr:row>
      <xdr:rowOff>21167</xdr:rowOff>
    </xdr:from>
    <xdr:to>
      <xdr:col>11</xdr:col>
      <xdr:colOff>182337</xdr:colOff>
      <xdr:row>119</xdr:row>
      <xdr:rowOff>126246</xdr:rowOff>
    </xdr:to>
    <xdr:sp macro="" textlink="">
      <xdr:nvSpPr>
        <xdr:cNvPr id="102" name="Oval 101"/>
        <xdr:cNvSpPr/>
      </xdr:nvSpPr>
      <xdr:spPr>
        <a:xfrm>
          <a:off x="3771899" y="211285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95250</xdr:colOff>
      <xdr:row>120</xdr:row>
      <xdr:rowOff>42334</xdr:rowOff>
    </xdr:from>
    <xdr:to>
      <xdr:col>11</xdr:col>
      <xdr:colOff>182338</xdr:colOff>
      <xdr:row>120</xdr:row>
      <xdr:rowOff>147413</xdr:rowOff>
    </xdr:to>
    <xdr:sp macro="" textlink="">
      <xdr:nvSpPr>
        <xdr:cNvPr id="103" name="Oval 102"/>
        <xdr:cNvSpPr/>
      </xdr:nvSpPr>
      <xdr:spPr>
        <a:xfrm>
          <a:off x="3771900" y="213402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121</xdr:row>
      <xdr:rowOff>21166</xdr:rowOff>
    </xdr:from>
    <xdr:to>
      <xdr:col>10</xdr:col>
      <xdr:colOff>192922</xdr:colOff>
      <xdr:row>121</xdr:row>
      <xdr:rowOff>126245</xdr:rowOff>
    </xdr:to>
    <xdr:sp macro="" textlink="">
      <xdr:nvSpPr>
        <xdr:cNvPr id="104" name="Oval 103"/>
        <xdr:cNvSpPr/>
      </xdr:nvSpPr>
      <xdr:spPr>
        <a:xfrm>
          <a:off x="3544359" y="215095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oneCellAnchor>
    <xdr:from>
      <xdr:col>7</xdr:col>
      <xdr:colOff>19052</xdr:colOff>
      <xdr:row>0</xdr:row>
      <xdr:rowOff>85725</xdr:rowOff>
    </xdr:from>
    <xdr:ext cx="314324" cy="352426"/>
    <xdr:pic>
      <xdr:nvPicPr>
        <xdr:cNvPr id="113" name="Picture 112"/>
        <xdr:cNvPicPr/>
      </xdr:nvPicPr>
      <xdr:blipFill>
        <a:blip xmlns:r="http://schemas.openxmlformats.org/officeDocument/2006/relationships" r:embed="rId1">
          <a:duotone>
            <a:schemeClr val="bg2">
              <a:shade val="45000"/>
              <a:satMod val="135000"/>
            </a:schemeClr>
            <a:prstClr val="white"/>
          </a:duotone>
        </a:blip>
        <a:srcRect/>
        <a:stretch>
          <a:fillRect/>
        </a:stretch>
      </xdr:blipFill>
      <xdr:spPr bwMode="auto">
        <a:xfrm>
          <a:off x="2743202" y="85725"/>
          <a:ext cx="314324" cy="352426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oneCellAnchor>
  <xdr:twoCellAnchor>
    <xdr:from>
      <xdr:col>5</xdr:col>
      <xdr:colOff>180975</xdr:colOff>
      <xdr:row>3</xdr:row>
      <xdr:rowOff>9525</xdr:rowOff>
    </xdr:from>
    <xdr:to>
      <xdr:col>30</xdr:col>
      <xdr:colOff>171450</xdr:colOff>
      <xdr:row>3</xdr:row>
      <xdr:rowOff>9525</xdr:rowOff>
    </xdr:to>
    <xdr:cxnSp macro="">
      <xdr:nvCxnSpPr>
        <xdr:cNvPr id="114" name="Straight Connector 113"/>
        <xdr:cNvCxnSpPr/>
      </xdr:nvCxnSpPr>
      <xdr:spPr>
        <a:xfrm>
          <a:off x="2619375" y="495300"/>
          <a:ext cx="5943600" cy="0"/>
        </a:xfrm>
        <a:prstGeom prst="line">
          <a:avLst/>
        </a:prstGeom>
        <a:ln w="22225"/>
      </xdr:spPr>
      <xdr:style>
        <a:lnRef idx="2">
          <a:schemeClr val="accent6"/>
        </a:lnRef>
        <a:fillRef idx="0">
          <a:schemeClr val="accent6"/>
        </a:fillRef>
        <a:effectRef idx="1">
          <a:schemeClr val="accent6"/>
        </a:effectRef>
        <a:fontRef idx="minor">
          <a:schemeClr val="tx1"/>
        </a:fontRef>
      </xdr:style>
    </xdr:cxnSp>
    <xdr:clientData/>
  </xdr:twoCellAnchor>
  <xdr:twoCellAnchor>
    <xdr:from>
      <xdr:col>29</xdr:col>
      <xdr:colOff>19047</xdr:colOff>
      <xdr:row>44</xdr:row>
      <xdr:rowOff>0</xdr:rowOff>
    </xdr:from>
    <xdr:to>
      <xdr:col>33</xdr:col>
      <xdr:colOff>163827</xdr:colOff>
      <xdr:row>44</xdr:row>
      <xdr:rowOff>0</xdr:rowOff>
    </xdr:to>
    <xdr:cxnSp macro="">
      <xdr:nvCxnSpPr>
        <xdr:cNvPr id="123" name="Straight Connector 122"/>
        <xdr:cNvCxnSpPr/>
      </xdr:nvCxnSpPr>
      <xdr:spPr>
        <a:xfrm>
          <a:off x="8210547" y="6934200"/>
          <a:ext cx="109728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29</xdr:col>
      <xdr:colOff>28574</xdr:colOff>
      <xdr:row>46</xdr:row>
      <xdr:rowOff>152400</xdr:rowOff>
    </xdr:from>
    <xdr:to>
      <xdr:col>34</xdr:col>
      <xdr:colOff>26669</xdr:colOff>
      <xdr:row>46</xdr:row>
      <xdr:rowOff>152400</xdr:rowOff>
    </xdr:to>
    <xdr:cxnSp macro="">
      <xdr:nvCxnSpPr>
        <xdr:cNvPr id="124" name="Straight Connector 123"/>
        <xdr:cNvCxnSpPr/>
      </xdr:nvCxnSpPr>
      <xdr:spPr>
        <a:xfrm>
          <a:off x="8220074" y="7410450"/>
          <a:ext cx="118872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228600</xdr:colOff>
      <xdr:row>55</xdr:row>
      <xdr:rowOff>19049</xdr:rowOff>
    </xdr:from>
    <xdr:to>
      <xdr:col>16</xdr:col>
      <xdr:colOff>9526</xdr:colOff>
      <xdr:row>74</xdr:row>
      <xdr:rowOff>161924</xdr:rowOff>
    </xdr:to>
    <xdr:pic>
      <xdr:nvPicPr>
        <xdr:cNvPr id="2" name="Picture 1"/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30238" t="27217" r="32056" b="21344"/>
        <a:stretch/>
      </xdr:blipFill>
      <xdr:spPr>
        <a:xfrm>
          <a:off x="228600" y="9105899"/>
          <a:ext cx="4905376" cy="3762375"/>
        </a:xfrm>
        <a:prstGeom prst="rect">
          <a:avLst/>
        </a:prstGeom>
      </xdr:spPr>
    </xdr:pic>
    <xdr:clientData/>
  </xdr:twoCellAnchor>
  <xdr:twoCellAnchor editAs="oneCell">
    <xdr:from>
      <xdr:col>16</xdr:col>
      <xdr:colOff>247650</xdr:colOff>
      <xdr:row>55</xdr:row>
      <xdr:rowOff>114300</xdr:rowOff>
    </xdr:from>
    <xdr:to>
      <xdr:col>38</xdr:col>
      <xdr:colOff>161926</xdr:colOff>
      <xdr:row>73</xdr:row>
      <xdr:rowOff>85725</xdr:rowOff>
    </xdr:to>
    <xdr:pic>
      <xdr:nvPicPr>
        <xdr:cNvPr id="3" name="Picture 2"/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l="30531" t="18752" r="28688" b="34758"/>
        <a:stretch/>
      </xdr:blipFill>
      <xdr:spPr>
        <a:xfrm>
          <a:off x="4791075" y="9201150"/>
          <a:ext cx="5305426" cy="3400425"/>
        </a:xfrm>
        <a:prstGeom prst="rect">
          <a:avLst/>
        </a:prstGeom>
      </xdr:spPr>
    </xdr:pic>
    <xdr:clientData/>
  </xdr:twoCellAnchor>
  <xdr:twoCellAnchor>
    <xdr:from>
      <xdr:col>10</xdr:col>
      <xdr:colOff>116417</xdr:colOff>
      <xdr:row>95</xdr:row>
      <xdr:rowOff>32202</xdr:rowOff>
    </xdr:from>
    <xdr:to>
      <xdr:col>10</xdr:col>
      <xdr:colOff>203505</xdr:colOff>
      <xdr:row>95</xdr:row>
      <xdr:rowOff>137281</xdr:rowOff>
    </xdr:to>
    <xdr:sp macro="" textlink="">
      <xdr:nvSpPr>
        <xdr:cNvPr id="4" name="Oval 3"/>
        <xdr:cNvSpPr/>
      </xdr:nvSpPr>
      <xdr:spPr>
        <a:xfrm>
          <a:off x="3478742" y="1673905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107040</xdr:colOff>
      <xdr:row>96</xdr:row>
      <xdr:rowOff>25850</xdr:rowOff>
    </xdr:from>
    <xdr:to>
      <xdr:col>9</xdr:col>
      <xdr:colOff>179014</xdr:colOff>
      <xdr:row>96</xdr:row>
      <xdr:rowOff>130929</xdr:rowOff>
    </xdr:to>
    <xdr:sp macro="" textlink="">
      <xdr:nvSpPr>
        <xdr:cNvPr id="5" name="Oval 4"/>
        <xdr:cNvSpPr/>
      </xdr:nvSpPr>
      <xdr:spPr>
        <a:xfrm>
          <a:off x="3231240" y="1692320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98</xdr:row>
      <xdr:rowOff>16364</xdr:rowOff>
    </xdr:from>
    <xdr:to>
      <xdr:col>9</xdr:col>
      <xdr:colOff>192922</xdr:colOff>
      <xdr:row>98</xdr:row>
      <xdr:rowOff>131951</xdr:rowOff>
    </xdr:to>
    <xdr:sp macro="" textlink="">
      <xdr:nvSpPr>
        <xdr:cNvPr id="6" name="Oval 5"/>
        <xdr:cNvSpPr/>
      </xdr:nvSpPr>
      <xdr:spPr>
        <a:xfrm>
          <a:off x="3230034" y="1729471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97</xdr:row>
      <xdr:rowOff>16363</xdr:rowOff>
    </xdr:from>
    <xdr:to>
      <xdr:col>9</xdr:col>
      <xdr:colOff>192922</xdr:colOff>
      <xdr:row>97</xdr:row>
      <xdr:rowOff>131950</xdr:rowOff>
    </xdr:to>
    <xdr:sp macro="" textlink="">
      <xdr:nvSpPr>
        <xdr:cNvPr id="7" name="Oval 6"/>
        <xdr:cNvSpPr/>
      </xdr:nvSpPr>
      <xdr:spPr>
        <a:xfrm>
          <a:off x="3230034" y="1710421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105833</xdr:colOff>
      <xdr:row>94</xdr:row>
      <xdr:rowOff>42784</xdr:rowOff>
    </xdr:from>
    <xdr:to>
      <xdr:col>10</xdr:col>
      <xdr:colOff>192921</xdr:colOff>
      <xdr:row>94</xdr:row>
      <xdr:rowOff>147863</xdr:rowOff>
    </xdr:to>
    <xdr:sp macro="" textlink="">
      <xdr:nvSpPr>
        <xdr:cNvPr id="8" name="Oval 7"/>
        <xdr:cNvSpPr/>
      </xdr:nvSpPr>
      <xdr:spPr>
        <a:xfrm>
          <a:off x="3468158" y="165591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95</xdr:row>
      <xdr:rowOff>32200</xdr:rowOff>
    </xdr:from>
    <xdr:to>
      <xdr:col>9</xdr:col>
      <xdr:colOff>182338</xdr:colOff>
      <xdr:row>95</xdr:row>
      <xdr:rowOff>137279</xdr:rowOff>
    </xdr:to>
    <xdr:sp macro="" textlink="">
      <xdr:nvSpPr>
        <xdr:cNvPr id="9" name="Oval 8"/>
        <xdr:cNvSpPr/>
      </xdr:nvSpPr>
      <xdr:spPr>
        <a:xfrm>
          <a:off x="3219450" y="167390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116416</xdr:colOff>
      <xdr:row>96</xdr:row>
      <xdr:rowOff>26947</xdr:rowOff>
    </xdr:from>
    <xdr:to>
      <xdr:col>10</xdr:col>
      <xdr:colOff>203504</xdr:colOff>
      <xdr:row>96</xdr:row>
      <xdr:rowOff>142534</xdr:rowOff>
    </xdr:to>
    <xdr:sp macro="" textlink="">
      <xdr:nvSpPr>
        <xdr:cNvPr id="10" name="Oval 9"/>
        <xdr:cNvSpPr/>
      </xdr:nvSpPr>
      <xdr:spPr>
        <a:xfrm>
          <a:off x="3478741" y="1692429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94</xdr:row>
      <xdr:rowOff>42783</xdr:rowOff>
    </xdr:from>
    <xdr:to>
      <xdr:col>9</xdr:col>
      <xdr:colOff>182338</xdr:colOff>
      <xdr:row>94</xdr:row>
      <xdr:rowOff>147862</xdr:rowOff>
    </xdr:to>
    <xdr:sp macro="" textlink="">
      <xdr:nvSpPr>
        <xdr:cNvPr id="11" name="Oval 10"/>
        <xdr:cNvSpPr/>
      </xdr:nvSpPr>
      <xdr:spPr>
        <a:xfrm>
          <a:off x="3219450" y="1655913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116417</xdr:colOff>
      <xdr:row>105</xdr:row>
      <xdr:rowOff>21617</xdr:rowOff>
    </xdr:from>
    <xdr:to>
      <xdr:col>10</xdr:col>
      <xdr:colOff>203505</xdr:colOff>
      <xdr:row>105</xdr:row>
      <xdr:rowOff>126696</xdr:rowOff>
    </xdr:to>
    <xdr:sp macro="" textlink="">
      <xdr:nvSpPr>
        <xdr:cNvPr id="12" name="Oval 11"/>
        <xdr:cNvSpPr/>
      </xdr:nvSpPr>
      <xdr:spPr>
        <a:xfrm>
          <a:off x="3478742" y="186334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95251</xdr:colOff>
      <xdr:row>105</xdr:row>
      <xdr:rowOff>32201</xdr:rowOff>
    </xdr:from>
    <xdr:to>
      <xdr:col>9</xdr:col>
      <xdr:colOff>182339</xdr:colOff>
      <xdr:row>105</xdr:row>
      <xdr:rowOff>137280</xdr:rowOff>
    </xdr:to>
    <xdr:sp macro="" textlink="">
      <xdr:nvSpPr>
        <xdr:cNvPr id="13" name="Oval 12"/>
        <xdr:cNvSpPr/>
      </xdr:nvSpPr>
      <xdr:spPr>
        <a:xfrm>
          <a:off x="3219451" y="1864405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99</xdr:row>
      <xdr:rowOff>26948</xdr:rowOff>
    </xdr:from>
    <xdr:to>
      <xdr:col>9</xdr:col>
      <xdr:colOff>192922</xdr:colOff>
      <xdr:row>99</xdr:row>
      <xdr:rowOff>142535</xdr:rowOff>
    </xdr:to>
    <xdr:sp macro="" textlink="">
      <xdr:nvSpPr>
        <xdr:cNvPr id="14" name="Oval 13"/>
        <xdr:cNvSpPr/>
      </xdr:nvSpPr>
      <xdr:spPr>
        <a:xfrm>
          <a:off x="3230034" y="1749579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95251</xdr:colOff>
      <xdr:row>104</xdr:row>
      <xdr:rowOff>21617</xdr:rowOff>
    </xdr:from>
    <xdr:to>
      <xdr:col>9</xdr:col>
      <xdr:colOff>182339</xdr:colOff>
      <xdr:row>104</xdr:row>
      <xdr:rowOff>126696</xdr:rowOff>
    </xdr:to>
    <xdr:sp macro="" textlink="">
      <xdr:nvSpPr>
        <xdr:cNvPr id="15" name="Oval 14"/>
        <xdr:cNvSpPr/>
      </xdr:nvSpPr>
      <xdr:spPr>
        <a:xfrm>
          <a:off x="3219451" y="184429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100</xdr:row>
      <xdr:rowOff>26947</xdr:rowOff>
    </xdr:from>
    <xdr:to>
      <xdr:col>10</xdr:col>
      <xdr:colOff>182339</xdr:colOff>
      <xdr:row>100</xdr:row>
      <xdr:rowOff>142534</xdr:rowOff>
    </xdr:to>
    <xdr:sp macro="" textlink="">
      <xdr:nvSpPr>
        <xdr:cNvPr id="16" name="Oval 15"/>
        <xdr:cNvSpPr/>
      </xdr:nvSpPr>
      <xdr:spPr>
        <a:xfrm>
          <a:off x="3457576" y="1768629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103</xdr:row>
      <xdr:rowOff>21617</xdr:rowOff>
    </xdr:from>
    <xdr:to>
      <xdr:col>9</xdr:col>
      <xdr:colOff>182338</xdr:colOff>
      <xdr:row>103</xdr:row>
      <xdr:rowOff>126696</xdr:rowOff>
    </xdr:to>
    <xdr:sp macro="" textlink="">
      <xdr:nvSpPr>
        <xdr:cNvPr id="17" name="Oval 16"/>
        <xdr:cNvSpPr/>
      </xdr:nvSpPr>
      <xdr:spPr>
        <a:xfrm>
          <a:off x="3219450" y="182524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105835</xdr:colOff>
      <xdr:row>108</xdr:row>
      <xdr:rowOff>31750</xdr:rowOff>
    </xdr:from>
    <xdr:to>
      <xdr:col>9</xdr:col>
      <xdr:colOff>192923</xdr:colOff>
      <xdr:row>108</xdr:row>
      <xdr:rowOff>136829</xdr:rowOff>
    </xdr:to>
    <xdr:sp macro="" textlink="">
      <xdr:nvSpPr>
        <xdr:cNvPr id="18" name="Oval 17"/>
        <xdr:cNvSpPr/>
      </xdr:nvSpPr>
      <xdr:spPr>
        <a:xfrm>
          <a:off x="3230035" y="192151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16</xdr:col>
      <xdr:colOff>84666</xdr:colOff>
      <xdr:row>94</xdr:row>
      <xdr:rowOff>42332</xdr:rowOff>
    </xdr:from>
    <xdr:to>
      <xdr:col>16</xdr:col>
      <xdr:colOff>171754</xdr:colOff>
      <xdr:row>94</xdr:row>
      <xdr:rowOff>147411</xdr:rowOff>
    </xdr:to>
    <xdr:sp macro="" textlink="">
      <xdr:nvSpPr>
        <xdr:cNvPr id="19" name="Oval 18"/>
        <xdr:cNvSpPr/>
      </xdr:nvSpPr>
      <xdr:spPr>
        <a:xfrm>
          <a:off x="4637616" y="1655868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16</xdr:col>
      <xdr:colOff>95250</xdr:colOff>
      <xdr:row>105</xdr:row>
      <xdr:rowOff>21167</xdr:rowOff>
    </xdr:from>
    <xdr:to>
      <xdr:col>16</xdr:col>
      <xdr:colOff>182338</xdr:colOff>
      <xdr:row>105</xdr:row>
      <xdr:rowOff>126246</xdr:rowOff>
    </xdr:to>
    <xdr:sp macro="" textlink="">
      <xdr:nvSpPr>
        <xdr:cNvPr id="20" name="Oval 19"/>
        <xdr:cNvSpPr/>
      </xdr:nvSpPr>
      <xdr:spPr>
        <a:xfrm>
          <a:off x="4648200" y="186330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113</xdr:row>
      <xdr:rowOff>31750</xdr:rowOff>
    </xdr:from>
    <xdr:to>
      <xdr:col>9</xdr:col>
      <xdr:colOff>182338</xdr:colOff>
      <xdr:row>113</xdr:row>
      <xdr:rowOff>136829</xdr:rowOff>
    </xdr:to>
    <xdr:sp macro="" textlink="">
      <xdr:nvSpPr>
        <xdr:cNvPr id="21" name="Oval 20"/>
        <xdr:cNvSpPr/>
      </xdr:nvSpPr>
      <xdr:spPr>
        <a:xfrm>
          <a:off x="3219450" y="201676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95251</xdr:colOff>
      <xdr:row>112</xdr:row>
      <xdr:rowOff>21167</xdr:rowOff>
    </xdr:from>
    <xdr:to>
      <xdr:col>9</xdr:col>
      <xdr:colOff>182339</xdr:colOff>
      <xdr:row>112</xdr:row>
      <xdr:rowOff>126246</xdr:rowOff>
    </xdr:to>
    <xdr:sp macro="" textlink="">
      <xdr:nvSpPr>
        <xdr:cNvPr id="22" name="Oval 21"/>
        <xdr:cNvSpPr/>
      </xdr:nvSpPr>
      <xdr:spPr>
        <a:xfrm>
          <a:off x="3219451" y="199665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111</xdr:row>
      <xdr:rowOff>21166</xdr:rowOff>
    </xdr:from>
    <xdr:to>
      <xdr:col>9</xdr:col>
      <xdr:colOff>182338</xdr:colOff>
      <xdr:row>111</xdr:row>
      <xdr:rowOff>126245</xdr:rowOff>
    </xdr:to>
    <xdr:sp macro="" textlink="">
      <xdr:nvSpPr>
        <xdr:cNvPr id="23" name="Oval 22"/>
        <xdr:cNvSpPr/>
      </xdr:nvSpPr>
      <xdr:spPr>
        <a:xfrm>
          <a:off x="3219450" y="1977601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116416</xdr:colOff>
      <xdr:row>109</xdr:row>
      <xdr:rowOff>42334</xdr:rowOff>
    </xdr:from>
    <xdr:to>
      <xdr:col>9</xdr:col>
      <xdr:colOff>203504</xdr:colOff>
      <xdr:row>109</xdr:row>
      <xdr:rowOff>147413</xdr:rowOff>
    </xdr:to>
    <xdr:sp macro="" textlink="">
      <xdr:nvSpPr>
        <xdr:cNvPr id="24" name="Oval 23"/>
        <xdr:cNvSpPr/>
      </xdr:nvSpPr>
      <xdr:spPr>
        <a:xfrm>
          <a:off x="3240616" y="1941618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95249</xdr:colOff>
      <xdr:row>112</xdr:row>
      <xdr:rowOff>21167</xdr:rowOff>
    </xdr:from>
    <xdr:to>
      <xdr:col>10</xdr:col>
      <xdr:colOff>182337</xdr:colOff>
      <xdr:row>112</xdr:row>
      <xdr:rowOff>126246</xdr:rowOff>
    </xdr:to>
    <xdr:sp macro="" textlink="">
      <xdr:nvSpPr>
        <xdr:cNvPr id="25" name="Oval 24"/>
        <xdr:cNvSpPr/>
      </xdr:nvSpPr>
      <xdr:spPr>
        <a:xfrm>
          <a:off x="3457574" y="199665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113</xdr:row>
      <xdr:rowOff>42334</xdr:rowOff>
    </xdr:from>
    <xdr:to>
      <xdr:col>10</xdr:col>
      <xdr:colOff>182338</xdr:colOff>
      <xdr:row>113</xdr:row>
      <xdr:rowOff>147413</xdr:rowOff>
    </xdr:to>
    <xdr:sp macro="" textlink="">
      <xdr:nvSpPr>
        <xdr:cNvPr id="26" name="Oval 25"/>
        <xdr:cNvSpPr/>
      </xdr:nvSpPr>
      <xdr:spPr>
        <a:xfrm>
          <a:off x="3457575" y="2017818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114</xdr:row>
      <xdr:rowOff>21166</xdr:rowOff>
    </xdr:from>
    <xdr:to>
      <xdr:col>9</xdr:col>
      <xdr:colOff>192922</xdr:colOff>
      <xdr:row>114</xdr:row>
      <xdr:rowOff>126245</xdr:rowOff>
    </xdr:to>
    <xdr:sp macro="" textlink="">
      <xdr:nvSpPr>
        <xdr:cNvPr id="27" name="Oval 26"/>
        <xdr:cNvSpPr/>
      </xdr:nvSpPr>
      <xdr:spPr>
        <a:xfrm>
          <a:off x="3230034" y="2034751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25</xdr:col>
      <xdr:colOff>19048</xdr:colOff>
      <xdr:row>42</xdr:row>
      <xdr:rowOff>0</xdr:rowOff>
    </xdr:from>
    <xdr:to>
      <xdr:col>31</xdr:col>
      <xdr:colOff>62863</xdr:colOff>
      <xdr:row>42</xdr:row>
      <xdr:rowOff>0</xdr:rowOff>
    </xdr:to>
    <xdr:cxnSp macro="">
      <xdr:nvCxnSpPr>
        <xdr:cNvPr id="30" name="Straight Connector 29"/>
        <xdr:cNvCxnSpPr/>
      </xdr:nvCxnSpPr>
      <xdr:spPr>
        <a:xfrm>
          <a:off x="6476998" y="6610350"/>
          <a:ext cx="123444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116417</xdr:colOff>
      <xdr:row>99</xdr:row>
      <xdr:rowOff>32202</xdr:rowOff>
    </xdr:from>
    <xdr:to>
      <xdr:col>11</xdr:col>
      <xdr:colOff>203505</xdr:colOff>
      <xdr:row>99</xdr:row>
      <xdr:rowOff>137281</xdr:rowOff>
    </xdr:to>
    <xdr:sp macro="" textlink="">
      <xdr:nvSpPr>
        <xdr:cNvPr id="31" name="Oval 30"/>
        <xdr:cNvSpPr/>
      </xdr:nvSpPr>
      <xdr:spPr>
        <a:xfrm>
          <a:off x="3793067" y="1732960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107040</xdr:colOff>
      <xdr:row>100</xdr:row>
      <xdr:rowOff>25850</xdr:rowOff>
    </xdr:from>
    <xdr:to>
      <xdr:col>10</xdr:col>
      <xdr:colOff>179014</xdr:colOff>
      <xdr:row>100</xdr:row>
      <xdr:rowOff>130929</xdr:rowOff>
    </xdr:to>
    <xdr:sp macro="" textlink="">
      <xdr:nvSpPr>
        <xdr:cNvPr id="32" name="Oval 31"/>
        <xdr:cNvSpPr/>
      </xdr:nvSpPr>
      <xdr:spPr>
        <a:xfrm>
          <a:off x="3545565" y="1751375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102</xdr:row>
      <xdr:rowOff>16364</xdr:rowOff>
    </xdr:from>
    <xdr:to>
      <xdr:col>10</xdr:col>
      <xdr:colOff>192922</xdr:colOff>
      <xdr:row>102</xdr:row>
      <xdr:rowOff>131951</xdr:rowOff>
    </xdr:to>
    <xdr:sp macro="" textlink="">
      <xdr:nvSpPr>
        <xdr:cNvPr id="33" name="Oval 32"/>
        <xdr:cNvSpPr/>
      </xdr:nvSpPr>
      <xdr:spPr>
        <a:xfrm>
          <a:off x="3544359" y="1788526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101</xdr:row>
      <xdr:rowOff>16363</xdr:rowOff>
    </xdr:from>
    <xdr:to>
      <xdr:col>10</xdr:col>
      <xdr:colOff>192922</xdr:colOff>
      <xdr:row>101</xdr:row>
      <xdr:rowOff>131950</xdr:rowOff>
    </xdr:to>
    <xdr:sp macro="" textlink="">
      <xdr:nvSpPr>
        <xdr:cNvPr id="34" name="Oval 33"/>
        <xdr:cNvSpPr/>
      </xdr:nvSpPr>
      <xdr:spPr>
        <a:xfrm>
          <a:off x="3544359" y="1769476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105833</xdr:colOff>
      <xdr:row>98</xdr:row>
      <xdr:rowOff>42784</xdr:rowOff>
    </xdr:from>
    <xdr:to>
      <xdr:col>11</xdr:col>
      <xdr:colOff>192921</xdr:colOff>
      <xdr:row>98</xdr:row>
      <xdr:rowOff>147863</xdr:rowOff>
    </xdr:to>
    <xdr:sp macro="" textlink="">
      <xdr:nvSpPr>
        <xdr:cNvPr id="35" name="Oval 34"/>
        <xdr:cNvSpPr/>
      </xdr:nvSpPr>
      <xdr:spPr>
        <a:xfrm>
          <a:off x="3782483" y="1714968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99</xdr:row>
      <xdr:rowOff>32200</xdr:rowOff>
    </xdr:from>
    <xdr:to>
      <xdr:col>10</xdr:col>
      <xdr:colOff>182338</xdr:colOff>
      <xdr:row>99</xdr:row>
      <xdr:rowOff>137279</xdr:rowOff>
    </xdr:to>
    <xdr:sp macro="" textlink="">
      <xdr:nvSpPr>
        <xdr:cNvPr id="36" name="Oval 35"/>
        <xdr:cNvSpPr/>
      </xdr:nvSpPr>
      <xdr:spPr>
        <a:xfrm>
          <a:off x="3533775" y="173296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116416</xdr:colOff>
      <xdr:row>100</xdr:row>
      <xdr:rowOff>26947</xdr:rowOff>
    </xdr:from>
    <xdr:to>
      <xdr:col>11</xdr:col>
      <xdr:colOff>203504</xdr:colOff>
      <xdr:row>100</xdr:row>
      <xdr:rowOff>142534</xdr:rowOff>
    </xdr:to>
    <xdr:sp macro="" textlink="">
      <xdr:nvSpPr>
        <xdr:cNvPr id="37" name="Oval 36"/>
        <xdr:cNvSpPr/>
      </xdr:nvSpPr>
      <xdr:spPr>
        <a:xfrm>
          <a:off x="3793066" y="175148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98</xdr:row>
      <xdr:rowOff>42783</xdr:rowOff>
    </xdr:from>
    <xdr:to>
      <xdr:col>10</xdr:col>
      <xdr:colOff>182338</xdr:colOff>
      <xdr:row>98</xdr:row>
      <xdr:rowOff>147862</xdr:rowOff>
    </xdr:to>
    <xdr:sp macro="" textlink="">
      <xdr:nvSpPr>
        <xdr:cNvPr id="38" name="Oval 37"/>
        <xdr:cNvSpPr/>
      </xdr:nvSpPr>
      <xdr:spPr>
        <a:xfrm>
          <a:off x="3533775" y="1714968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116417</xdr:colOff>
      <xdr:row>109</xdr:row>
      <xdr:rowOff>21617</xdr:rowOff>
    </xdr:from>
    <xdr:to>
      <xdr:col>11</xdr:col>
      <xdr:colOff>203505</xdr:colOff>
      <xdr:row>109</xdr:row>
      <xdr:rowOff>126696</xdr:rowOff>
    </xdr:to>
    <xdr:sp macro="" textlink="">
      <xdr:nvSpPr>
        <xdr:cNvPr id="39" name="Oval 38"/>
        <xdr:cNvSpPr/>
      </xdr:nvSpPr>
      <xdr:spPr>
        <a:xfrm>
          <a:off x="3793067" y="192240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109</xdr:row>
      <xdr:rowOff>32201</xdr:rowOff>
    </xdr:from>
    <xdr:to>
      <xdr:col>10</xdr:col>
      <xdr:colOff>182339</xdr:colOff>
      <xdr:row>109</xdr:row>
      <xdr:rowOff>137280</xdr:rowOff>
    </xdr:to>
    <xdr:sp macro="" textlink="">
      <xdr:nvSpPr>
        <xdr:cNvPr id="40" name="Oval 39"/>
        <xdr:cNvSpPr/>
      </xdr:nvSpPr>
      <xdr:spPr>
        <a:xfrm>
          <a:off x="3533776" y="1923460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103</xdr:row>
      <xdr:rowOff>26948</xdr:rowOff>
    </xdr:from>
    <xdr:to>
      <xdr:col>10</xdr:col>
      <xdr:colOff>192922</xdr:colOff>
      <xdr:row>103</xdr:row>
      <xdr:rowOff>142535</xdr:rowOff>
    </xdr:to>
    <xdr:sp macro="" textlink="">
      <xdr:nvSpPr>
        <xdr:cNvPr id="41" name="Oval 40"/>
        <xdr:cNvSpPr/>
      </xdr:nvSpPr>
      <xdr:spPr>
        <a:xfrm>
          <a:off x="3544359" y="1808634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108</xdr:row>
      <xdr:rowOff>21617</xdr:rowOff>
    </xdr:from>
    <xdr:to>
      <xdr:col>10</xdr:col>
      <xdr:colOff>182339</xdr:colOff>
      <xdr:row>108</xdr:row>
      <xdr:rowOff>126696</xdr:rowOff>
    </xdr:to>
    <xdr:sp macro="" textlink="">
      <xdr:nvSpPr>
        <xdr:cNvPr id="42" name="Oval 41"/>
        <xdr:cNvSpPr/>
      </xdr:nvSpPr>
      <xdr:spPr>
        <a:xfrm>
          <a:off x="3533776" y="190335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95251</xdr:colOff>
      <xdr:row>104</xdr:row>
      <xdr:rowOff>26947</xdr:rowOff>
    </xdr:from>
    <xdr:to>
      <xdr:col>11</xdr:col>
      <xdr:colOff>182339</xdr:colOff>
      <xdr:row>104</xdr:row>
      <xdr:rowOff>142534</xdr:rowOff>
    </xdr:to>
    <xdr:sp macro="" textlink="">
      <xdr:nvSpPr>
        <xdr:cNvPr id="43" name="Oval 42"/>
        <xdr:cNvSpPr/>
      </xdr:nvSpPr>
      <xdr:spPr>
        <a:xfrm>
          <a:off x="3771901" y="182768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107</xdr:row>
      <xdr:rowOff>21617</xdr:rowOff>
    </xdr:from>
    <xdr:to>
      <xdr:col>10</xdr:col>
      <xdr:colOff>182338</xdr:colOff>
      <xdr:row>107</xdr:row>
      <xdr:rowOff>126696</xdr:rowOff>
    </xdr:to>
    <xdr:sp macro="" textlink="">
      <xdr:nvSpPr>
        <xdr:cNvPr id="44" name="Oval 43"/>
        <xdr:cNvSpPr/>
      </xdr:nvSpPr>
      <xdr:spPr>
        <a:xfrm>
          <a:off x="3533775" y="188430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105835</xdr:colOff>
      <xdr:row>112</xdr:row>
      <xdr:rowOff>31750</xdr:rowOff>
    </xdr:from>
    <xdr:to>
      <xdr:col>10</xdr:col>
      <xdr:colOff>192923</xdr:colOff>
      <xdr:row>112</xdr:row>
      <xdr:rowOff>136829</xdr:rowOff>
    </xdr:to>
    <xdr:sp macro="" textlink="">
      <xdr:nvSpPr>
        <xdr:cNvPr id="45" name="Oval 44"/>
        <xdr:cNvSpPr/>
      </xdr:nvSpPr>
      <xdr:spPr>
        <a:xfrm>
          <a:off x="3544360" y="198056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84666</xdr:colOff>
      <xdr:row>98</xdr:row>
      <xdr:rowOff>42332</xdr:rowOff>
    </xdr:from>
    <xdr:to>
      <xdr:col>17</xdr:col>
      <xdr:colOff>171754</xdr:colOff>
      <xdr:row>98</xdr:row>
      <xdr:rowOff>147411</xdr:rowOff>
    </xdr:to>
    <xdr:sp macro="" textlink="">
      <xdr:nvSpPr>
        <xdr:cNvPr id="46" name="Oval 45"/>
        <xdr:cNvSpPr/>
      </xdr:nvSpPr>
      <xdr:spPr>
        <a:xfrm>
          <a:off x="4951941" y="1714923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95250</xdr:colOff>
      <xdr:row>109</xdr:row>
      <xdr:rowOff>21167</xdr:rowOff>
    </xdr:from>
    <xdr:to>
      <xdr:col>17</xdr:col>
      <xdr:colOff>182338</xdr:colOff>
      <xdr:row>109</xdr:row>
      <xdr:rowOff>126246</xdr:rowOff>
    </xdr:to>
    <xdr:sp macro="" textlink="">
      <xdr:nvSpPr>
        <xdr:cNvPr id="47" name="Oval 46"/>
        <xdr:cNvSpPr/>
      </xdr:nvSpPr>
      <xdr:spPr>
        <a:xfrm>
          <a:off x="4962525" y="192235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117</xdr:row>
      <xdr:rowOff>31750</xdr:rowOff>
    </xdr:from>
    <xdr:to>
      <xdr:col>10</xdr:col>
      <xdr:colOff>182338</xdr:colOff>
      <xdr:row>117</xdr:row>
      <xdr:rowOff>136829</xdr:rowOff>
    </xdr:to>
    <xdr:sp macro="" textlink="">
      <xdr:nvSpPr>
        <xdr:cNvPr id="48" name="Oval 47"/>
        <xdr:cNvSpPr/>
      </xdr:nvSpPr>
      <xdr:spPr>
        <a:xfrm>
          <a:off x="3533775" y="207581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116</xdr:row>
      <xdr:rowOff>21167</xdr:rowOff>
    </xdr:from>
    <xdr:to>
      <xdr:col>10</xdr:col>
      <xdr:colOff>182339</xdr:colOff>
      <xdr:row>116</xdr:row>
      <xdr:rowOff>126246</xdr:rowOff>
    </xdr:to>
    <xdr:sp macro="" textlink="">
      <xdr:nvSpPr>
        <xdr:cNvPr id="49" name="Oval 48"/>
        <xdr:cNvSpPr/>
      </xdr:nvSpPr>
      <xdr:spPr>
        <a:xfrm>
          <a:off x="3533776" y="205570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115</xdr:row>
      <xdr:rowOff>21166</xdr:rowOff>
    </xdr:from>
    <xdr:to>
      <xdr:col>10</xdr:col>
      <xdr:colOff>182338</xdr:colOff>
      <xdr:row>115</xdr:row>
      <xdr:rowOff>126245</xdr:rowOff>
    </xdr:to>
    <xdr:sp macro="" textlink="">
      <xdr:nvSpPr>
        <xdr:cNvPr id="50" name="Oval 49"/>
        <xdr:cNvSpPr/>
      </xdr:nvSpPr>
      <xdr:spPr>
        <a:xfrm>
          <a:off x="3533775" y="203665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116416</xdr:colOff>
      <xdr:row>113</xdr:row>
      <xdr:rowOff>42334</xdr:rowOff>
    </xdr:from>
    <xdr:to>
      <xdr:col>10</xdr:col>
      <xdr:colOff>203504</xdr:colOff>
      <xdr:row>113</xdr:row>
      <xdr:rowOff>147413</xdr:rowOff>
    </xdr:to>
    <xdr:sp macro="" textlink="">
      <xdr:nvSpPr>
        <xdr:cNvPr id="51" name="Oval 50"/>
        <xdr:cNvSpPr/>
      </xdr:nvSpPr>
      <xdr:spPr>
        <a:xfrm>
          <a:off x="3554941" y="200067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95249</xdr:colOff>
      <xdr:row>116</xdr:row>
      <xdr:rowOff>21167</xdr:rowOff>
    </xdr:from>
    <xdr:to>
      <xdr:col>11</xdr:col>
      <xdr:colOff>182337</xdr:colOff>
      <xdr:row>116</xdr:row>
      <xdr:rowOff>126246</xdr:rowOff>
    </xdr:to>
    <xdr:sp macro="" textlink="">
      <xdr:nvSpPr>
        <xdr:cNvPr id="52" name="Oval 51"/>
        <xdr:cNvSpPr/>
      </xdr:nvSpPr>
      <xdr:spPr>
        <a:xfrm>
          <a:off x="3771899" y="205570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95250</xdr:colOff>
      <xdr:row>117</xdr:row>
      <xdr:rowOff>42334</xdr:rowOff>
    </xdr:from>
    <xdr:to>
      <xdr:col>11</xdr:col>
      <xdr:colOff>182338</xdr:colOff>
      <xdr:row>117</xdr:row>
      <xdr:rowOff>147413</xdr:rowOff>
    </xdr:to>
    <xdr:sp macro="" textlink="">
      <xdr:nvSpPr>
        <xdr:cNvPr id="53" name="Oval 52"/>
        <xdr:cNvSpPr/>
      </xdr:nvSpPr>
      <xdr:spPr>
        <a:xfrm>
          <a:off x="3771900" y="207687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118</xdr:row>
      <xdr:rowOff>21166</xdr:rowOff>
    </xdr:from>
    <xdr:to>
      <xdr:col>10</xdr:col>
      <xdr:colOff>192922</xdr:colOff>
      <xdr:row>118</xdr:row>
      <xdr:rowOff>126245</xdr:rowOff>
    </xdr:to>
    <xdr:sp macro="" textlink="">
      <xdr:nvSpPr>
        <xdr:cNvPr id="54" name="Oval 53"/>
        <xdr:cNvSpPr/>
      </xdr:nvSpPr>
      <xdr:spPr>
        <a:xfrm>
          <a:off x="3544359" y="209380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116417</xdr:colOff>
      <xdr:row>100</xdr:row>
      <xdr:rowOff>32202</xdr:rowOff>
    </xdr:from>
    <xdr:to>
      <xdr:col>11</xdr:col>
      <xdr:colOff>203505</xdr:colOff>
      <xdr:row>100</xdr:row>
      <xdr:rowOff>137281</xdr:rowOff>
    </xdr:to>
    <xdr:sp macro="" textlink="">
      <xdr:nvSpPr>
        <xdr:cNvPr id="57" name="Oval 56"/>
        <xdr:cNvSpPr/>
      </xdr:nvSpPr>
      <xdr:spPr>
        <a:xfrm>
          <a:off x="3793067" y="1752010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107040</xdr:colOff>
      <xdr:row>101</xdr:row>
      <xdr:rowOff>25850</xdr:rowOff>
    </xdr:from>
    <xdr:to>
      <xdr:col>10</xdr:col>
      <xdr:colOff>179014</xdr:colOff>
      <xdr:row>101</xdr:row>
      <xdr:rowOff>130929</xdr:rowOff>
    </xdr:to>
    <xdr:sp macro="" textlink="">
      <xdr:nvSpPr>
        <xdr:cNvPr id="58" name="Oval 57"/>
        <xdr:cNvSpPr/>
      </xdr:nvSpPr>
      <xdr:spPr>
        <a:xfrm>
          <a:off x="3545565" y="1770425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103</xdr:row>
      <xdr:rowOff>16364</xdr:rowOff>
    </xdr:from>
    <xdr:to>
      <xdr:col>10</xdr:col>
      <xdr:colOff>192922</xdr:colOff>
      <xdr:row>103</xdr:row>
      <xdr:rowOff>131951</xdr:rowOff>
    </xdr:to>
    <xdr:sp macro="" textlink="">
      <xdr:nvSpPr>
        <xdr:cNvPr id="59" name="Oval 58"/>
        <xdr:cNvSpPr/>
      </xdr:nvSpPr>
      <xdr:spPr>
        <a:xfrm>
          <a:off x="3544359" y="1807576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102</xdr:row>
      <xdr:rowOff>16363</xdr:rowOff>
    </xdr:from>
    <xdr:to>
      <xdr:col>10</xdr:col>
      <xdr:colOff>192922</xdr:colOff>
      <xdr:row>102</xdr:row>
      <xdr:rowOff>131950</xdr:rowOff>
    </xdr:to>
    <xdr:sp macro="" textlink="">
      <xdr:nvSpPr>
        <xdr:cNvPr id="60" name="Oval 59"/>
        <xdr:cNvSpPr/>
      </xdr:nvSpPr>
      <xdr:spPr>
        <a:xfrm>
          <a:off x="3544359" y="1788526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105833</xdr:colOff>
      <xdr:row>99</xdr:row>
      <xdr:rowOff>42784</xdr:rowOff>
    </xdr:from>
    <xdr:to>
      <xdr:col>11</xdr:col>
      <xdr:colOff>192921</xdr:colOff>
      <xdr:row>99</xdr:row>
      <xdr:rowOff>147863</xdr:rowOff>
    </xdr:to>
    <xdr:sp macro="" textlink="">
      <xdr:nvSpPr>
        <xdr:cNvPr id="61" name="Oval 60"/>
        <xdr:cNvSpPr/>
      </xdr:nvSpPr>
      <xdr:spPr>
        <a:xfrm>
          <a:off x="3782483" y="1734018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100</xdr:row>
      <xdr:rowOff>32200</xdr:rowOff>
    </xdr:from>
    <xdr:to>
      <xdr:col>10</xdr:col>
      <xdr:colOff>182338</xdr:colOff>
      <xdr:row>100</xdr:row>
      <xdr:rowOff>137279</xdr:rowOff>
    </xdr:to>
    <xdr:sp macro="" textlink="">
      <xdr:nvSpPr>
        <xdr:cNvPr id="62" name="Oval 61"/>
        <xdr:cNvSpPr/>
      </xdr:nvSpPr>
      <xdr:spPr>
        <a:xfrm>
          <a:off x="3533775" y="175201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116416</xdr:colOff>
      <xdr:row>101</xdr:row>
      <xdr:rowOff>26947</xdr:rowOff>
    </xdr:from>
    <xdr:to>
      <xdr:col>11</xdr:col>
      <xdr:colOff>203504</xdr:colOff>
      <xdr:row>101</xdr:row>
      <xdr:rowOff>142534</xdr:rowOff>
    </xdr:to>
    <xdr:sp macro="" textlink="">
      <xdr:nvSpPr>
        <xdr:cNvPr id="63" name="Oval 62"/>
        <xdr:cNvSpPr/>
      </xdr:nvSpPr>
      <xdr:spPr>
        <a:xfrm>
          <a:off x="3793066" y="177053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99</xdr:row>
      <xdr:rowOff>42783</xdr:rowOff>
    </xdr:from>
    <xdr:to>
      <xdr:col>10</xdr:col>
      <xdr:colOff>182338</xdr:colOff>
      <xdr:row>99</xdr:row>
      <xdr:rowOff>147862</xdr:rowOff>
    </xdr:to>
    <xdr:sp macro="" textlink="">
      <xdr:nvSpPr>
        <xdr:cNvPr id="64" name="Oval 63"/>
        <xdr:cNvSpPr/>
      </xdr:nvSpPr>
      <xdr:spPr>
        <a:xfrm>
          <a:off x="3533775" y="1734018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116417</xdr:colOff>
      <xdr:row>110</xdr:row>
      <xdr:rowOff>21617</xdr:rowOff>
    </xdr:from>
    <xdr:to>
      <xdr:col>11</xdr:col>
      <xdr:colOff>203505</xdr:colOff>
      <xdr:row>110</xdr:row>
      <xdr:rowOff>126696</xdr:rowOff>
    </xdr:to>
    <xdr:sp macro="" textlink="">
      <xdr:nvSpPr>
        <xdr:cNvPr id="65" name="Oval 64"/>
        <xdr:cNvSpPr/>
      </xdr:nvSpPr>
      <xdr:spPr>
        <a:xfrm>
          <a:off x="3793067" y="194145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110</xdr:row>
      <xdr:rowOff>32201</xdr:rowOff>
    </xdr:from>
    <xdr:to>
      <xdr:col>10</xdr:col>
      <xdr:colOff>182339</xdr:colOff>
      <xdr:row>110</xdr:row>
      <xdr:rowOff>137280</xdr:rowOff>
    </xdr:to>
    <xdr:sp macro="" textlink="">
      <xdr:nvSpPr>
        <xdr:cNvPr id="66" name="Oval 65"/>
        <xdr:cNvSpPr/>
      </xdr:nvSpPr>
      <xdr:spPr>
        <a:xfrm>
          <a:off x="3533776" y="1942510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104</xdr:row>
      <xdr:rowOff>26948</xdr:rowOff>
    </xdr:from>
    <xdr:to>
      <xdr:col>10</xdr:col>
      <xdr:colOff>192922</xdr:colOff>
      <xdr:row>104</xdr:row>
      <xdr:rowOff>142535</xdr:rowOff>
    </xdr:to>
    <xdr:sp macro="" textlink="">
      <xdr:nvSpPr>
        <xdr:cNvPr id="67" name="Oval 66"/>
        <xdr:cNvSpPr/>
      </xdr:nvSpPr>
      <xdr:spPr>
        <a:xfrm>
          <a:off x="3544359" y="1827684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109</xdr:row>
      <xdr:rowOff>21617</xdr:rowOff>
    </xdr:from>
    <xdr:to>
      <xdr:col>10</xdr:col>
      <xdr:colOff>182339</xdr:colOff>
      <xdr:row>109</xdr:row>
      <xdr:rowOff>126696</xdr:rowOff>
    </xdr:to>
    <xdr:sp macro="" textlink="">
      <xdr:nvSpPr>
        <xdr:cNvPr id="68" name="Oval 67"/>
        <xdr:cNvSpPr/>
      </xdr:nvSpPr>
      <xdr:spPr>
        <a:xfrm>
          <a:off x="3533776" y="192240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95251</xdr:colOff>
      <xdr:row>105</xdr:row>
      <xdr:rowOff>26947</xdr:rowOff>
    </xdr:from>
    <xdr:to>
      <xdr:col>11</xdr:col>
      <xdr:colOff>182339</xdr:colOff>
      <xdr:row>105</xdr:row>
      <xdr:rowOff>142534</xdr:rowOff>
    </xdr:to>
    <xdr:sp macro="" textlink="">
      <xdr:nvSpPr>
        <xdr:cNvPr id="69" name="Oval 68"/>
        <xdr:cNvSpPr/>
      </xdr:nvSpPr>
      <xdr:spPr>
        <a:xfrm>
          <a:off x="3771901" y="184673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108</xdr:row>
      <xdr:rowOff>21617</xdr:rowOff>
    </xdr:from>
    <xdr:to>
      <xdr:col>10</xdr:col>
      <xdr:colOff>182338</xdr:colOff>
      <xdr:row>108</xdr:row>
      <xdr:rowOff>126696</xdr:rowOff>
    </xdr:to>
    <xdr:sp macro="" textlink="">
      <xdr:nvSpPr>
        <xdr:cNvPr id="70" name="Oval 69"/>
        <xdr:cNvSpPr/>
      </xdr:nvSpPr>
      <xdr:spPr>
        <a:xfrm>
          <a:off x="3533775" y="190335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105835</xdr:colOff>
      <xdr:row>113</xdr:row>
      <xdr:rowOff>31750</xdr:rowOff>
    </xdr:from>
    <xdr:to>
      <xdr:col>10</xdr:col>
      <xdr:colOff>192923</xdr:colOff>
      <xdr:row>113</xdr:row>
      <xdr:rowOff>136829</xdr:rowOff>
    </xdr:to>
    <xdr:sp macro="" textlink="">
      <xdr:nvSpPr>
        <xdr:cNvPr id="71" name="Oval 70"/>
        <xdr:cNvSpPr/>
      </xdr:nvSpPr>
      <xdr:spPr>
        <a:xfrm>
          <a:off x="3544360" y="199961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84666</xdr:colOff>
      <xdr:row>99</xdr:row>
      <xdr:rowOff>42332</xdr:rowOff>
    </xdr:from>
    <xdr:to>
      <xdr:col>17</xdr:col>
      <xdr:colOff>171754</xdr:colOff>
      <xdr:row>99</xdr:row>
      <xdr:rowOff>147411</xdr:rowOff>
    </xdr:to>
    <xdr:sp macro="" textlink="">
      <xdr:nvSpPr>
        <xdr:cNvPr id="72" name="Oval 71"/>
        <xdr:cNvSpPr/>
      </xdr:nvSpPr>
      <xdr:spPr>
        <a:xfrm>
          <a:off x="4951941" y="1733973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95250</xdr:colOff>
      <xdr:row>110</xdr:row>
      <xdr:rowOff>21167</xdr:rowOff>
    </xdr:from>
    <xdr:to>
      <xdr:col>17</xdr:col>
      <xdr:colOff>182338</xdr:colOff>
      <xdr:row>110</xdr:row>
      <xdr:rowOff>126246</xdr:rowOff>
    </xdr:to>
    <xdr:sp macro="" textlink="">
      <xdr:nvSpPr>
        <xdr:cNvPr id="73" name="Oval 72"/>
        <xdr:cNvSpPr/>
      </xdr:nvSpPr>
      <xdr:spPr>
        <a:xfrm>
          <a:off x="4962525" y="194140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118</xdr:row>
      <xdr:rowOff>31750</xdr:rowOff>
    </xdr:from>
    <xdr:to>
      <xdr:col>10</xdr:col>
      <xdr:colOff>182338</xdr:colOff>
      <xdr:row>118</xdr:row>
      <xdr:rowOff>136829</xdr:rowOff>
    </xdr:to>
    <xdr:sp macro="" textlink="">
      <xdr:nvSpPr>
        <xdr:cNvPr id="74" name="Oval 73"/>
        <xdr:cNvSpPr/>
      </xdr:nvSpPr>
      <xdr:spPr>
        <a:xfrm>
          <a:off x="3533775" y="209486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117</xdr:row>
      <xdr:rowOff>21167</xdr:rowOff>
    </xdr:from>
    <xdr:to>
      <xdr:col>10</xdr:col>
      <xdr:colOff>182339</xdr:colOff>
      <xdr:row>117</xdr:row>
      <xdr:rowOff>126246</xdr:rowOff>
    </xdr:to>
    <xdr:sp macro="" textlink="">
      <xdr:nvSpPr>
        <xdr:cNvPr id="75" name="Oval 74"/>
        <xdr:cNvSpPr/>
      </xdr:nvSpPr>
      <xdr:spPr>
        <a:xfrm>
          <a:off x="3533776" y="207475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116</xdr:row>
      <xdr:rowOff>21166</xdr:rowOff>
    </xdr:from>
    <xdr:to>
      <xdr:col>10</xdr:col>
      <xdr:colOff>182338</xdr:colOff>
      <xdr:row>116</xdr:row>
      <xdr:rowOff>126245</xdr:rowOff>
    </xdr:to>
    <xdr:sp macro="" textlink="">
      <xdr:nvSpPr>
        <xdr:cNvPr id="76" name="Oval 75"/>
        <xdr:cNvSpPr/>
      </xdr:nvSpPr>
      <xdr:spPr>
        <a:xfrm>
          <a:off x="3533775" y="205570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116416</xdr:colOff>
      <xdr:row>114</xdr:row>
      <xdr:rowOff>42334</xdr:rowOff>
    </xdr:from>
    <xdr:to>
      <xdr:col>10</xdr:col>
      <xdr:colOff>203504</xdr:colOff>
      <xdr:row>114</xdr:row>
      <xdr:rowOff>147413</xdr:rowOff>
    </xdr:to>
    <xdr:sp macro="" textlink="">
      <xdr:nvSpPr>
        <xdr:cNvPr id="77" name="Oval 76"/>
        <xdr:cNvSpPr/>
      </xdr:nvSpPr>
      <xdr:spPr>
        <a:xfrm>
          <a:off x="3554941" y="201972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95249</xdr:colOff>
      <xdr:row>117</xdr:row>
      <xdr:rowOff>21167</xdr:rowOff>
    </xdr:from>
    <xdr:to>
      <xdr:col>11</xdr:col>
      <xdr:colOff>182337</xdr:colOff>
      <xdr:row>117</xdr:row>
      <xdr:rowOff>126246</xdr:rowOff>
    </xdr:to>
    <xdr:sp macro="" textlink="">
      <xdr:nvSpPr>
        <xdr:cNvPr id="78" name="Oval 77"/>
        <xdr:cNvSpPr/>
      </xdr:nvSpPr>
      <xdr:spPr>
        <a:xfrm>
          <a:off x="3771899" y="207475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95250</xdr:colOff>
      <xdr:row>118</xdr:row>
      <xdr:rowOff>42334</xdr:rowOff>
    </xdr:from>
    <xdr:to>
      <xdr:col>11</xdr:col>
      <xdr:colOff>182338</xdr:colOff>
      <xdr:row>118</xdr:row>
      <xdr:rowOff>147413</xdr:rowOff>
    </xdr:to>
    <xdr:sp macro="" textlink="">
      <xdr:nvSpPr>
        <xdr:cNvPr id="79" name="Oval 78"/>
        <xdr:cNvSpPr/>
      </xdr:nvSpPr>
      <xdr:spPr>
        <a:xfrm>
          <a:off x="3771900" y="209592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119</xdr:row>
      <xdr:rowOff>21166</xdr:rowOff>
    </xdr:from>
    <xdr:to>
      <xdr:col>10</xdr:col>
      <xdr:colOff>192922</xdr:colOff>
      <xdr:row>119</xdr:row>
      <xdr:rowOff>126245</xdr:rowOff>
    </xdr:to>
    <xdr:sp macro="" textlink="">
      <xdr:nvSpPr>
        <xdr:cNvPr id="80" name="Oval 79"/>
        <xdr:cNvSpPr/>
      </xdr:nvSpPr>
      <xdr:spPr>
        <a:xfrm>
          <a:off x="3544359" y="211285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116417</xdr:colOff>
      <xdr:row>102</xdr:row>
      <xdr:rowOff>32202</xdr:rowOff>
    </xdr:from>
    <xdr:to>
      <xdr:col>11</xdr:col>
      <xdr:colOff>203505</xdr:colOff>
      <xdr:row>102</xdr:row>
      <xdr:rowOff>137281</xdr:rowOff>
    </xdr:to>
    <xdr:sp macro="" textlink="">
      <xdr:nvSpPr>
        <xdr:cNvPr id="81" name="Oval 80"/>
        <xdr:cNvSpPr/>
      </xdr:nvSpPr>
      <xdr:spPr>
        <a:xfrm>
          <a:off x="3793067" y="1790110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107040</xdr:colOff>
      <xdr:row>103</xdr:row>
      <xdr:rowOff>25850</xdr:rowOff>
    </xdr:from>
    <xdr:to>
      <xdr:col>10</xdr:col>
      <xdr:colOff>179014</xdr:colOff>
      <xdr:row>103</xdr:row>
      <xdr:rowOff>130929</xdr:rowOff>
    </xdr:to>
    <xdr:sp macro="" textlink="">
      <xdr:nvSpPr>
        <xdr:cNvPr id="82" name="Oval 81"/>
        <xdr:cNvSpPr/>
      </xdr:nvSpPr>
      <xdr:spPr>
        <a:xfrm>
          <a:off x="3545565" y="1808525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105</xdr:row>
      <xdr:rowOff>16364</xdr:rowOff>
    </xdr:from>
    <xdr:to>
      <xdr:col>10</xdr:col>
      <xdr:colOff>192922</xdr:colOff>
      <xdr:row>105</xdr:row>
      <xdr:rowOff>131951</xdr:rowOff>
    </xdr:to>
    <xdr:sp macro="" textlink="">
      <xdr:nvSpPr>
        <xdr:cNvPr id="83" name="Oval 82"/>
        <xdr:cNvSpPr/>
      </xdr:nvSpPr>
      <xdr:spPr>
        <a:xfrm>
          <a:off x="3544359" y="1845676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104</xdr:row>
      <xdr:rowOff>16363</xdr:rowOff>
    </xdr:from>
    <xdr:to>
      <xdr:col>10</xdr:col>
      <xdr:colOff>192922</xdr:colOff>
      <xdr:row>104</xdr:row>
      <xdr:rowOff>131950</xdr:rowOff>
    </xdr:to>
    <xdr:sp macro="" textlink="">
      <xdr:nvSpPr>
        <xdr:cNvPr id="84" name="Oval 83"/>
        <xdr:cNvSpPr/>
      </xdr:nvSpPr>
      <xdr:spPr>
        <a:xfrm>
          <a:off x="3544359" y="1826626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105833</xdr:colOff>
      <xdr:row>101</xdr:row>
      <xdr:rowOff>42784</xdr:rowOff>
    </xdr:from>
    <xdr:to>
      <xdr:col>11</xdr:col>
      <xdr:colOff>192921</xdr:colOff>
      <xdr:row>101</xdr:row>
      <xdr:rowOff>147863</xdr:rowOff>
    </xdr:to>
    <xdr:sp macro="" textlink="">
      <xdr:nvSpPr>
        <xdr:cNvPr id="85" name="Oval 84"/>
        <xdr:cNvSpPr/>
      </xdr:nvSpPr>
      <xdr:spPr>
        <a:xfrm>
          <a:off x="3782483" y="1772118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102</xdr:row>
      <xdr:rowOff>32200</xdr:rowOff>
    </xdr:from>
    <xdr:to>
      <xdr:col>10</xdr:col>
      <xdr:colOff>182338</xdr:colOff>
      <xdr:row>102</xdr:row>
      <xdr:rowOff>137279</xdr:rowOff>
    </xdr:to>
    <xdr:sp macro="" textlink="">
      <xdr:nvSpPr>
        <xdr:cNvPr id="86" name="Oval 85"/>
        <xdr:cNvSpPr/>
      </xdr:nvSpPr>
      <xdr:spPr>
        <a:xfrm>
          <a:off x="3533775" y="179011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116416</xdr:colOff>
      <xdr:row>103</xdr:row>
      <xdr:rowOff>26947</xdr:rowOff>
    </xdr:from>
    <xdr:to>
      <xdr:col>11</xdr:col>
      <xdr:colOff>203504</xdr:colOff>
      <xdr:row>103</xdr:row>
      <xdr:rowOff>142534</xdr:rowOff>
    </xdr:to>
    <xdr:sp macro="" textlink="">
      <xdr:nvSpPr>
        <xdr:cNvPr id="87" name="Oval 86"/>
        <xdr:cNvSpPr/>
      </xdr:nvSpPr>
      <xdr:spPr>
        <a:xfrm>
          <a:off x="3793066" y="180863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101</xdr:row>
      <xdr:rowOff>42783</xdr:rowOff>
    </xdr:from>
    <xdr:to>
      <xdr:col>10</xdr:col>
      <xdr:colOff>182338</xdr:colOff>
      <xdr:row>101</xdr:row>
      <xdr:rowOff>147862</xdr:rowOff>
    </xdr:to>
    <xdr:sp macro="" textlink="">
      <xdr:nvSpPr>
        <xdr:cNvPr id="88" name="Oval 87"/>
        <xdr:cNvSpPr/>
      </xdr:nvSpPr>
      <xdr:spPr>
        <a:xfrm>
          <a:off x="3533775" y="1772118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116417</xdr:colOff>
      <xdr:row>112</xdr:row>
      <xdr:rowOff>21617</xdr:rowOff>
    </xdr:from>
    <xdr:to>
      <xdr:col>11</xdr:col>
      <xdr:colOff>203505</xdr:colOff>
      <xdr:row>112</xdr:row>
      <xdr:rowOff>126696</xdr:rowOff>
    </xdr:to>
    <xdr:sp macro="" textlink="">
      <xdr:nvSpPr>
        <xdr:cNvPr id="89" name="Oval 88"/>
        <xdr:cNvSpPr/>
      </xdr:nvSpPr>
      <xdr:spPr>
        <a:xfrm>
          <a:off x="3793067" y="197955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112</xdr:row>
      <xdr:rowOff>32201</xdr:rowOff>
    </xdr:from>
    <xdr:to>
      <xdr:col>10</xdr:col>
      <xdr:colOff>182339</xdr:colOff>
      <xdr:row>112</xdr:row>
      <xdr:rowOff>137280</xdr:rowOff>
    </xdr:to>
    <xdr:sp macro="" textlink="">
      <xdr:nvSpPr>
        <xdr:cNvPr id="90" name="Oval 89"/>
        <xdr:cNvSpPr/>
      </xdr:nvSpPr>
      <xdr:spPr>
        <a:xfrm>
          <a:off x="3533776" y="1980610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106</xdr:row>
      <xdr:rowOff>26948</xdr:rowOff>
    </xdr:from>
    <xdr:to>
      <xdr:col>10</xdr:col>
      <xdr:colOff>192922</xdr:colOff>
      <xdr:row>106</xdr:row>
      <xdr:rowOff>142535</xdr:rowOff>
    </xdr:to>
    <xdr:sp macro="" textlink="">
      <xdr:nvSpPr>
        <xdr:cNvPr id="91" name="Oval 90"/>
        <xdr:cNvSpPr/>
      </xdr:nvSpPr>
      <xdr:spPr>
        <a:xfrm>
          <a:off x="3544359" y="1865784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111</xdr:row>
      <xdr:rowOff>21617</xdr:rowOff>
    </xdr:from>
    <xdr:to>
      <xdr:col>10</xdr:col>
      <xdr:colOff>182339</xdr:colOff>
      <xdr:row>111</xdr:row>
      <xdr:rowOff>126696</xdr:rowOff>
    </xdr:to>
    <xdr:sp macro="" textlink="">
      <xdr:nvSpPr>
        <xdr:cNvPr id="92" name="Oval 91"/>
        <xdr:cNvSpPr/>
      </xdr:nvSpPr>
      <xdr:spPr>
        <a:xfrm>
          <a:off x="3533776" y="196050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95251</xdr:colOff>
      <xdr:row>107</xdr:row>
      <xdr:rowOff>26947</xdr:rowOff>
    </xdr:from>
    <xdr:to>
      <xdr:col>11</xdr:col>
      <xdr:colOff>182339</xdr:colOff>
      <xdr:row>107</xdr:row>
      <xdr:rowOff>142534</xdr:rowOff>
    </xdr:to>
    <xdr:sp macro="" textlink="">
      <xdr:nvSpPr>
        <xdr:cNvPr id="93" name="Oval 92"/>
        <xdr:cNvSpPr/>
      </xdr:nvSpPr>
      <xdr:spPr>
        <a:xfrm>
          <a:off x="3771901" y="188483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110</xdr:row>
      <xdr:rowOff>21617</xdr:rowOff>
    </xdr:from>
    <xdr:to>
      <xdr:col>10</xdr:col>
      <xdr:colOff>182338</xdr:colOff>
      <xdr:row>110</xdr:row>
      <xdr:rowOff>126696</xdr:rowOff>
    </xdr:to>
    <xdr:sp macro="" textlink="">
      <xdr:nvSpPr>
        <xdr:cNvPr id="94" name="Oval 93"/>
        <xdr:cNvSpPr/>
      </xdr:nvSpPr>
      <xdr:spPr>
        <a:xfrm>
          <a:off x="3533775" y="194145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105835</xdr:colOff>
      <xdr:row>115</xdr:row>
      <xdr:rowOff>31750</xdr:rowOff>
    </xdr:from>
    <xdr:to>
      <xdr:col>10</xdr:col>
      <xdr:colOff>192923</xdr:colOff>
      <xdr:row>115</xdr:row>
      <xdr:rowOff>136829</xdr:rowOff>
    </xdr:to>
    <xdr:sp macro="" textlink="">
      <xdr:nvSpPr>
        <xdr:cNvPr id="95" name="Oval 94"/>
        <xdr:cNvSpPr/>
      </xdr:nvSpPr>
      <xdr:spPr>
        <a:xfrm>
          <a:off x="3544360" y="203771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84666</xdr:colOff>
      <xdr:row>101</xdr:row>
      <xdr:rowOff>42332</xdr:rowOff>
    </xdr:from>
    <xdr:to>
      <xdr:col>17</xdr:col>
      <xdr:colOff>171754</xdr:colOff>
      <xdr:row>101</xdr:row>
      <xdr:rowOff>147411</xdr:rowOff>
    </xdr:to>
    <xdr:sp macro="" textlink="">
      <xdr:nvSpPr>
        <xdr:cNvPr id="96" name="Oval 95"/>
        <xdr:cNvSpPr/>
      </xdr:nvSpPr>
      <xdr:spPr>
        <a:xfrm>
          <a:off x="4951941" y="1772073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95250</xdr:colOff>
      <xdr:row>112</xdr:row>
      <xdr:rowOff>21167</xdr:rowOff>
    </xdr:from>
    <xdr:to>
      <xdr:col>17</xdr:col>
      <xdr:colOff>182338</xdr:colOff>
      <xdr:row>112</xdr:row>
      <xdr:rowOff>126246</xdr:rowOff>
    </xdr:to>
    <xdr:sp macro="" textlink="">
      <xdr:nvSpPr>
        <xdr:cNvPr id="97" name="Oval 96"/>
        <xdr:cNvSpPr/>
      </xdr:nvSpPr>
      <xdr:spPr>
        <a:xfrm>
          <a:off x="4962525" y="197950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120</xdr:row>
      <xdr:rowOff>31750</xdr:rowOff>
    </xdr:from>
    <xdr:to>
      <xdr:col>10</xdr:col>
      <xdr:colOff>182338</xdr:colOff>
      <xdr:row>120</xdr:row>
      <xdr:rowOff>136829</xdr:rowOff>
    </xdr:to>
    <xdr:sp macro="" textlink="">
      <xdr:nvSpPr>
        <xdr:cNvPr id="98" name="Oval 97"/>
        <xdr:cNvSpPr/>
      </xdr:nvSpPr>
      <xdr:spPr>
        <a:xfrm>
          <a:off x="3533775" y="213296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119</xdr:row>
      <xdr:rowOff>21167</xdr:rowOff>
    </xdr:from>
    <xdr:to>
      <xdr:col>10</xdr:col>
      <xdr:colOff>182339</xdr:colOff>
      <xdr:row>119</xdr:row>
      <xdr:rowOff>126246</xdr:rowOff>
    </xdr:to>
    <xdr:sp macro="" textlink="">
      <xdr:nvSpPr>
        <xdr:cNvPr id="99" name="Oval 98"/>
        <xdr:cNvSpPr/>
      </xdr:nvSpPr>
      <xdr:spPr>
        <a:xfrm>
          <a:off x="3533776" y="211285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118</xdr:row>
      <xdr:rowOff>21166</xdr:rowOff>
    </xdr:from>
    <xdr:to>
      <xdr:col>10</xdr:col>
      <xdr:colOff>182338</xdr:colOff>
      <xdr:row>118</xdr:row>
      <xdr:rowOff>126245</xdr:rowOff>
    </xdr:to>
    <xdr:sp macro="" textlink="">
      <xdr:nvSpPr>
        <xdr:cNvPr id="100" name="Oval 99"/>
        <xdr:cNvSpPr/>
      </xdr:nvSpPr>
      <xdr:spPr>
        <a:xfrm>
          <a:off x="3533775" y="209380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116416</xdr:colOff>
      <xdr:row>116</xdr:row>
      <xdr:rowOff>42334</xdr:rowOff>
    </xdr:from>
    <xdr:to>
      <xdr:col>10</xdr:col>
      <xdr:colOff>203504</xdr:colOff>
      <xdr:row>116</xdr:row>
      <xdr:rowOff>147413</xdr:rowOff>
    </xdr:to>
    <xdr:sp macro="" textlink="">
      <xdr:nvSpPr>
        <xdr:cNvPr id="101" name="Oval 100"/>
        <xdr:cNvSpPr/>
      </xdr:nvSpPr>
      <xdr:spPr>
        <a:xfrm>
          <a:off x="3554941" y="205782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95249</xdr:colOff>
      <xdr:row>119</xdr:row>
      <xdr:rowOff>21167</xdr:rowOff>
    </xdr:from>
    <xdr:to>
      <xdr:col>11</xdr:col>
      <xdr:colOff>182337</xdr:colOff>
      <xdr:row>119</xdr:row>
      <xdr:rowOff>126246</xdr:rowOff>
    </xdr:to>
    <xdr:sp macro="" textlink="">
      <xdr:nvSpPr>
        <xdr:cNvPr id="102" name="Oval 101"/>
        <xdr:cNvSpPr/>
      </xdr:nvSpPr>
      <xdr:spPr>
        <a:xfrm>
          <a:off x="3771899" y="211285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95250</xdr:colOff>
      <xdr:row>120</xdr:row>
      <xdr:rowOff>42334</xdr:rowOff>
    </xdr:from>
    <xdr:to>
      <xdr:col>11</xdr:col>
      <xdr:colOff>182338</xdr:colOff>
      <xdr:row>120</xdr:row>
      <xdr:rowOff>147413</xdr:rowOff>
    </xdr:to>
    <xdr:sp macro="" textlink="">
      <xdr:nvSpPr>
        <xdr:cNvPr id="103" name="Oval 102"/>
        <xdr:cNvSpPr/>
      </xdr:nvSpPr>
      <xdr:spPr>
        <a:xfrm>
          <a:off x="3771900" y="213402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121</xdr:row>
      <xdr:rowOff>21166</xdr:rowOff>
    </xdr:from>
    <xdr:to>
      <xdr:col>10</xdr:col>
      <xdr:colOff>192922</xdr:colOff>
      <xdr:row>121</xdr:row>
      <xdr:rowOff>126245</xdr:rowOff>
    </xdr:to>
    <xdr:sp macro="" textlink="">
      <xdr:nvSpPr>
        <xdr:cNvPr id="104" name="Oval 103"/>
        <xdr:cNvSpPr/>
      </xdr:nvSpPr>
      <xdr:spPr>
        <a:xfrm>
          <a:off x="3544359" y="215095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116417</xdr:colOff>
      <xdr:row>100</xdr:row>
      <xdr:rowOff>32202</xdr:rowOff>
    </xdr:from>
    <xdr:to>
      <xdr:col>10</xdr:col>
      <xdr:colOff>203505</xdr:colOff>
      <xdr:row>100</xdr:row>
      <xdr:rowOff>137281</xdr:rowOff>
    </xdr:to>
    <xdr:sp macro="" textlink="">
      <xdr:nvSpPr>
        <xdr:cNvPr id="113" name="Oval 112"/>
        <xdr:cNvSpPr/>
      </xdr:nvSpPr>
      <xdr:spPr>
        <a:xfrm>
          <a:off x="3745442" y="1767250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107040</xdr:colOff>
      <xdr:row>101</xdr:row>
      <xdr:rowOff>25850</xdr:rowOff>
    </xdr:from>
    <xdr:to>
      <xdr:col>9</xdr:col>
      <xdr:colOff>179014</xdr:colOff>
      <xdr:row>101</xdr:row>
      <xdr:rowOff>130929</xdr:rowOff>
    </xdr:to>
    <xdr:sp macro="" textlink="">
      <xdr:nvSpPr>
        <xdr:cNvPr id="114" name="Oval 113"/>
        <xdr:cNvSpPr/>
      </xdr:nvSpPr>
      <xdr:spPr>
        <a:xfrm>
          <a:off x="3497940" y="1785665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103</xdr:row>
      <xdr:rowOff>16364</xdr:rowOff>
    </xdr:from>
    <xdr:to>
      <xdr:col>9</xdr:col>
      <xdr:colOff>192922</xdr:colOff>
      <xdr:row>103</xdr:row>
      <xdr:rowOff>131951</xdr:rowOff>
    </xdr:to>
    <xdr:sp macro="" textlink="">
      <xdr:nvSpPr>
        <xdr:cNvPr id="115" name="Oval 114"/>
        <xdr:cNvSpPr/>
      </xdr:nvSpPr>
      <xdr:spPr>
        <a:xfrm>
          <a:off x="3496734" y="1822816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102</xdr:row>
      <xdr:rowOff>16363</xdr:rowOff>
    </xdr:from>
    <xdr:to>
      <xdr:col>9</xdr:col>
      <xdr:colOff>192922</xdr:colOff>
      <xdr:row>102</xdr:row>
      <xdr:rowOff>131950</xdr:rowOff>
    </xdr:to>
    <xdr:sp macro="" textlink="">
      <xdr:nvSpPr>
        <xdr:cNvPr id="116" name="Oval 115"/>
        <xdr:cNvSpPr/>
      </xdr:nvSpPr>
      <xdr:spPr>
        <a:xfrm>
          <a:off x="3496734" y="1803766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105833</xdr:colOff>
      <xdr:row>99</xdr:row>
      <xdr:rowOff>42784</xdr:rowOff>
    </xdr:from>
    <xdr:to>
      <xdr:col>10</xdr:col>
      <xdr:colOff>192921</xdr:colOff>
      <xdr:row>99</xdr:row>
      <xdr:rowOff>147863</xdr:rowOff>
    </xdr:to>
    <xdr:sp macro="" textlink="">
      <xdr:nvSpPr>
        <xdr:cNvPr id="117" name="Oval 116"/>
        <xdr:cNvSpPr/>
      </xdr:nvSpPr>
      <xdr:spPr>
        <a:xfrm>
          <a:off x="3734858" y="1749258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100</xdr:row>
      <xdr:rowOff>32200</xdr:rowOff>
    </xdr:from>
    <xdr:to>
      <xdr:col>9</xdr:col>
      <xdr:colOff>182338</xdr:colOff>
      <xdr:row>100</xdr:row>
      <xdr:rowOff>137279</xdr:rowOff>
    </xdr:to>
    <xdr:sp macro="" textlink="">
      <xdr:nvSpPr>
        <xdr:cNvPr id="118" name="Oval 117"/>
        <xdr:cNvSpPr/>
      </xdr:nvSpPr>
      <xdr:spPr>
        <a:xfrm>
          <a:off x="3486150" y="176725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116416</xdr:colOff>
      <xdr:row>101</xdr:row>
      <xdr:rowOff>26947</xdr:rowOff>
    </xdr:from>
    <xdr:to>
      <xdr:col>10</xdr:col>
      <xdr:colOff>203504</xdr:colOff>
      <xdr:row>101</xdr:row>
      <xdr:rowOff>142534</xdr:rowOff>
    </xdr:to>
    <xdr:sp macro="" textlink="">
      <xdr:nvSpPr>
        <xdr:cNvPr id="119" name="Oval 118"/>
        <xdr:cNvSpPr/>
      </xdr:nvSpPr>
      <xdr:spPr>
        <a:xfrm>
          <a:off x="3745441" y="178577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99</xdr:row>
      <xdr:rowOff>42783</xdr:rowOff>
    </xdr:from>
    <xdr:to>
      <xdr:col>9</xdr:col>
      <xdr:colOff>182338</xdr:colOff>
      <xdr:row>99</xdr:row>
      <xdr:rowOff>147862</xdr:rowOff>
    </xdr:to>
    <xdr:sp macro="" textlink="">
      <xdr:nvSpPr>
        <xdr:cNvPr id="120" name="Oval 119"/>
        <xdr:cNvSpPr/>
      </xdr:nvSpPr>
      <xdr:spPr>
        <a:xfrm>
          <a:off x="3486150" y="1749258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116417</xdr:colOff>
      <xdr:row>110</xdr:row>
      <xdr:rowOff>21617</xdr:rowOff>
    </xdr:from>
    <xdr:to>
      <xdr:col>10</xdr:col>
      <xdr:colOff>203505</xdr:colOff>
      <xdr:row>110</xdr:row>
      <xdr:rowOff>126696</xdr:rowOff>
    </xdr:to>
    <xdr:sp macro="" textlink="">
      <xdr:nvSpPr>
        <xdr:cNvPr id="121" name="Oval 120"/>
        <xdr:cNvSpPr/>
      </xdr:nvSpPr>
      <xdr:spPr>
        <a:xfrm>
          <a:off x="3745442" y="195669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95251</xdr:colOff>
      <xdr:row>110</xdr:row>
      <xdr:rowOff>32201</xdr:rowOff>
    </xdr:from>
    <xdr:to>
      <xdr:col>9</xdr:col>
      <xdr:colOff>182339</xdr:colOff>
      <xdr:row>110</xdr:row>
      <xdr:rowOff>137280</xdr:rowOff>
    </xdr:to>
    <xdr:sp macro="" textlink="">
      <xdr:nvSpPr>
        <xdr:cNvPr id="122" name="Oval 121"/>
        <xdr:cNvSpPr/>
      </xdr:nvSpPr>
      <xdr:spPr>
        <a:xfrm>
          <a:off x="3486151" y="1957750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104</xdr:row>
      <xdr:rowOff>26948</xdr:rowOff>
    </xdr:from>
    <xdr:to>
      <xdr:col>9</xdr:col>
      <xdr:colOff>192922</xdr:colOff>
      <xdr:row>104</xdr:row>
      <xdr:rowOff>142535</xdr:rowOff>
    </xdr:to>
    <xdr:sp macro="" textlink="">
      <xdr:nvSpPr>
        <xdr:cNvPr id="123" name="Oval 122"/>
        <xdr:cNvSpPr/>
      </xdr:nvSpPr>
      <xdr:spPr>
        <a:xfrm>
          <a:off x="3496734" y="1842924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95251</xdr:colOff>
      <xdr:row>109</xdr:row>
      <xdr:rowOff>21617</xdr:rowOff>
    </xdr:from>
    <xdr:to>
      <xdr:col>9</xdr:col>
      <xdr:colOff>182339</xdr:colOff>
      <xdr:row>109</xdr:row>
      <xdr:rowOff>126696</xdr:rowOff>
    </xdr:to>
    <xdr:sp macro="" textlink="">
      <xdr:nvSpPr>
        <xdr:cNvPr id="124" name="Oval 123"/>
        <xdr:cNvSpPr/>
      </xdr:nvSpPr>
      <xdr:spPr>
        <a:xfrm>
          <a:off x="3486151" y="193764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105</xdr:row>
      <xdr:rowOff>26947</xdr:rowOff>
    </xdr:from>
    <xdr:to>
      <xdr:col>10</xdr:col>
      <xdr:colOff>182339</xdr:colOff>
      <xdr:row>105</xdr:row>
      <xdr:rowOff>142534</xdr:rowOff>
    </xdr:to>
    <xdr:sp macro="" textlink="">
      <xdr:nvSpPr>
        <xdr:cNvPr id="125" name="Oval 124"/>
        <xdr:cNvSpPr/>
      </xdr:nvSpPr>
      <xdr:spPr>
        <a:xfrm>
          <a:off x="3724276" y="186197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108</xdr:row>
      <xdr:rowOff>21617</xdr:rowOff>
    </xdr:from>
    <xdr:to>
      <xdr:col>9</xdr:col>
      <xdr:colOff>182338</xdr:colOff>
      <xdr:row>108</xdr:row>
      <xdr:rowOff>126696</xdr:rowOff>
    </xdr:to>
    <xdr:sp macro="" textlink="">
      <xdr:nvSpPr>
        <xdr:cNvPr id="126" name="Oval 125"/>
        <xdr:cNvSpPr/>
      </xdr:nvSpPr>
      <xdr:spPr>
        <a:xfrm>
          <a:off x="3486150" y="191859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105835</xdr:colOff>
      <xdr:row>113</xdr:row>
      <xdr:rowOff>31750</xdr:rowOff>
    </xdr:from>
    <xdr:to>
      <xdr:col>9</xdr:col>
      <xdr:colOff>192923</xdr:colOff>
      <xdr:row>113</xdr:row>
      <xdr:rowOff>136829</xdr:rowOff>
    </xdr:to>
    <xdr:sp macro="" textlink="">
      <xdr:nvSpPr>
        <xdr:cNvPr id="127" name="Oval 126"/>
        <xdr:cNvSpPr/>
      </xdr:nvSpPr>
      <xdr:spPr>
        <a:xfrm>
          <a:off x="3496735" y="201485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16</xdr:col>
      <xdr:colOff>84666</xdr:colOff>
      <xdr:row>99</xdr:row>
      <xdr:rowOff>42332</xdr:rowOff>
    </xdr:from>
    <xdr:to>
      <xdr:col>16</xdr:col>
      <xdr:colOff>171754</xdr:colOff>
      <xdr:row>99</xdr:row>
      <xdr:rowOff>147411</xdr:rowOff>
    </xdr:to>
    <xdr:sp macro="" textlink="">
      <xdr:nvSpPr>
        <xdr:cNvPr id="128" name="Oval 127"/>
        <xdr:cNvSpPr/>
      </xdr:nvSpPr>
      <xdr:spPr>
        <a:xfrm>
          <a:off x="4904316" y="1749213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16</xdr:col>
      <xdr:colOff>95250</xdr:colOff>
      <xdr:row>110</xdr:row>
      <xdr:rowOff>21167</xdr:rowOff>
    </xdr:from>
    <xdr:to>
      <xdr:col>16</xdr:col>
      <xdr:colOff>182338</xdr:colOff>
      <xdr:row>110</xdr:row>
      <xdr:rowOff>126246</xdr:rowOff>
    </xdr:to>
    <xdr:sp macro="" textlink="">
      <xdr:nvSpPr>
        <xdr:cNvPr id="129" name="Oval 128"/>
        <xdr:cNvSpPr/>
      </xdr:nvSpPr>
      <xdr:spPr>
        <a:xfrm>
          <a:off x="4914900" y="195664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118</xdr:row>
      <xdr:rowOff>31750</xdr:rowOff>
    </xdr:from>
    <xdr:to>
      <xdr:col>9</xdr:col>
      <xdr:colOff>182338</xdr:colOff>
      <xdr:row>118</xdr:row>
      <xdr:rowOff>136829</xdr:rowOff>
    </xdr:to>
    <xdr:sp macro="" textlink="">
      <xdr:nvSpPr>
        <xdr:cNvPr id="130" name="Oval 129"/>
        <xdr:cNvSpPr/>
      </xdr:nvSpPr>
      <xdr:spPr>
        <a:xfrm>
          <a:off x="3486150" y="211010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95251</xdr:colOff>
      <xdr:row>117</xdr:row>
      <xdr:rowOff>21167</xdr:rowOff>
    </xdr:from>
    <xdr:to>
      <xdr:col>9</xdr:col>
      <xdr:colOff>182339</xdr:colOff>
      <xdr:row>117</xdr:row>
      <xdr:rowOff>126246</xdr:rowOff>
    </xdr:to>
    <xdr:sp macro="" textlink="">
      <xdr:nvSpPr>
        <xdr:cNvPr id="131" name="Oval 130"/>
        <xdr:cNvSpPr/>
      </xdr:nvSpPr>
      <xdr:spPr>
        <a:xfrm>
          <a:off x="3486151" y="208999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116</xdr:row>
      <xdr:rowOff>21166</xdr:rowOff>
    </xdr:from>
    <xdr:to>
      <xdr:col>9</xdr:col>
      <xdr:colOff>182338</xdr:colOff>
      <xdr:row>116</xdr:row>
      <xdr:rowOff>126245</xdr:rowOff>
    </xdr:to>
    <xdr:sp macro="" textlink="">
      <xdr:nvSpPr>
        <xdr:cNvPr id="132" name="Oval 131"/>
        <xdr:cNvSpPr/>
      </xdr:nvSpPr>
      <xdr:spPr>
        <a:xfrm>
          <a:off x="3486150" y="207094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116416</xdr:colOff>
      <xdr:row>114</xdr:row>
      <xdr:rowOff>42334</xdr:rowOff>
    </xdr:from>
    <xdr:to>
      <xdr:col>9</xdr:col>
      <xdr:colOff>203504</xdr:colOff>
      <xdr:row>114</xdr:row>
      <xdr:rowOff>147413</xdr:rowOff>
    </xdr:to>
    <xdr:sp macro="" textlink="">
      <xdr:nvSpPr>
        <xdr:cNvPr id="133" name="Oval 132"/>
        <xdr:cNvSpPr/>
      </xdr:nvSpPr>
      <xdr:spPr>
        <a:xfrm>
          <a:off x="3507316" y="203496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95249</xdr:colOff>
      <xdr:row>117</xdr:row>
      <xdr:rowOff>21167</xdr:rowOff>
    </xdr:from>
    <xdr:to>
      <xdr:col>10</xdr:col>
      <xdr:colOff>182337</xdr:colOff>
      <xdr:row>117</xdr:row>
      <xdr:rowOff>126246</xdr:rowOff>
    </xdr:to>
    <xdr:sp macro="" textlink="">
      <xdr:nvSpPr>
        <xdr:cNvPr id="134" name="Oval 133"/>
        <xdr:cNvSpPr/>
      </xdr:nvSpPr>
      <xdr:spPr>
        <a:xfrm>
          <a:off x="3724274" y="208999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118</xdr:row>
      <xdr:rowOff>42334</xdr:rowOff>
    </xdr:from>
    <xdr:to>
      <xdr:col>10</xdr:col>
      <xdr:colOff>182338</xdr:colOff>
      <xdr:row>118</xdr:row>
      <xdr:rowOff>147413</xdr:rowOff>
    </xdr:to>
    <xdr:sp macro="" textlink="">
      <xdr:nvSpPr>
        <xdr:cNvPr id="135" name="Oval 134"/>
        <xdr:cNvSpPr/>
      </xdr:nvSpPr>
      <xdr:spPr>
        <a:xfrm>
          <a:off x="3724275" y="211116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119</xdr:row>
      <xdr:rowOff>21166</xdr:rowOff>
    </xdr:from>
    <xdr:to>
      <xdr:col>9</xdr:col>
      <xdr:colOff>192922</xdr:colOff>
      <xdr:row>119</xdr:row>
      <xdr:rowOff>126245</xdr:rowOff>
    </xdr:to>
    <xdr:sp macro="" textlink="">
      <xdr:nvSpPr>
        <xdr:cNvPr id="136" name="Oval 135"/>
        <xdr:cNvSpPr/>
      </xdr:nvSpPr>
      <xdr:spPr>
        <a:xfrm>
          <a:off x="3496734" y="212809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4</xdr:col>
      <xdr:colOff>152400</xdr:colOff>
      <xdr:row>3</xdr:row>
      <xdr:rowOff>9525</xdr:rowOff>
    </xdr:from>
    <xdr:to>
      <xdr:col>27</xdr:col>
      <xdr:colOff>144780</xdr:colOff>
      <xdr:row>3</xdr:row>
      <xdr:rowOff>9525</xdr:rowOff>
    </xdr:to>
    <xdr:cxnSp macro="">
      <xdr:nvCxnSpPr>
        <xdr:cNvPr id="137" name="Straight Connector 136"/>
        <xdr:cNvCxnSpPr/>
      </xdr:nvCxnSpPr>
      <xdr:spPr>
        <a:xfrm>
          <a:off x="2419350" y="495300"/>
          <a:ext cx="5469255" cy="0"/>
        </a:xfrm>
        <a:prstGeom prst="line">
          <a:avLst/>
        </a:prstGeom>
        <a:ln w="22225"/>
      </xdr:spPr>
      <xdr:style>
        <a:lnRef idx="2">
          <a:schemeClr val="accent6"/>
        </a:lnRef>
        <a:fillRef idx="0">
          <a:schemeClr val="accent6"/>
        </a:fillRef>
        <a:effectRef idx="1">
          <a:schemeClr val="accent6"/>
        </a:effectRef>
        <a:fontRef idx="minor">
          <a:schemeClr val="tx1"/>
        </a:fontRef>
      </xdr:style>
    </xdr:cxnSp>
    <xdr:clientData/>
  </xdr:twoCellAnchor>
  <xdr:twoCellAnchor>
    <xdr:from>
      <xdr:col>25</xdr:col>
      <xdr:colOff>19048</xdr:colOff>
      <xdr:row>42</xdr:row>
      <xdr:rowOff>0</xdr:rowOff>
    </xdr:from>
    <xdr:to>
      <xdr:col>30</xdr:col>
      <xdr:colOff>0</xdr:colOff>
      <xdr:row>42</xdr:row>
      <xdr:rowOff>0</xdr:rowOff>
    </xdr:to>
    <xdr:cxnSp macro="">
      <xdr:nvCxnSpPr>
        <xdr:cNvPr id="139" name="Straight Connector 138"/>
        <xdr:cNvCxnSpPr/>
      </xdr:nvCxnSpPr>
      <xdr:spPr>
        <a:xfrm>
          <a:off x="6743698" y="6686550"/>
          <a:ext cx="1171577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26</xdr:col>
      <xdr:colOff>28573</xdr:colOff>
      <xdr:row>44</xdr:row>
      <xdr:rowOff>0</xdr:rowOff>
    </xdr:from>
    <xdr:to>
      <xdr:col>29</xdr:col>
      <xdr:colOff>228598</xdr:colOff>
      <xdr:row>44</xdr:row>
      <xdr:rowOff>0</xdr:rowOff>
    </xdr:to>
    <xdr:cxnSp macro="">
      <xdr:nvCxnSpPr>
        <xdr:cNvPr id="138" name="Straight Connector 137"/>
        <xdr:cNvCxnSpPr/>
      </xdr:nvCxnSpPr>
      <xdr:spPr>
        <a:xfrm>
          <a:off x="7524748" y="6972300"/>
          <a:ext cx="91440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116417</xdr:colOff>
      <xdr:row>95</xdr:row>
      <xdr:rowOff>32202</xdr:rowOff>
    </xdr:from>
    <xdr:to>
      <xdr:col>10</xdr:col>
      <xdr:colOff>203505</xdr:colOff>
      <xdr:row>95</xdr:row>
      <xdr:rowOff>137281</xdr:rowOff>
    </xdr:to>
    <xdr:sp macro="" textlink="">
      <xdr:nvSpPr>
        <xdr:cNvPr id="140" name="Oval 139"/>
        <xdr:cNvSpPr/>
      </xdr:nvSpPr>
      <xdr:spPr>
        <a:xfrm>
          <a:off x="3802592" y="1672000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107040</xdr:colOff>
      <xdr:row>96</xdr:row>
      <xdr:rowOff>25850</xdr:rowOff>
    </xdr:from>
    <xdr:to>
      <xdr:col>9</xdr:col>
      <xdr:colOff>179014</xdr:colOff>
      <xdr:row>96</xdr:row>
      <xdr:rowOff>130929</xdr:rowOff>
    </xdr:to>
    <xdr:sp macro="" textlink="">
      <xdr:nvSpPr>
        <xdr:cNvPr id="141" name="Oval 140"/>
        <xdr:cNvSpPr/>
      </xdr:nvSpPr>
      <xdr:spPr>
        <a:xfrm>
          <a:off x="3555090" y="1690415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98</xdr:row>
      <xdr:rowOff>16364</xdr:rowOff>
    </xdr:from>
    <xdr:to>
      <xdr:col>9</xdr:col>
      <xdr:colOff>192922</xdr:colOff>
      <xdr:row>98</xdr:row>
      <xdr:rowOff>131951</xdr:rowOff>
    </xdr:to>
    <xdr:sp macro="" textlink="">
      <xdr:nvSpPr>
        <xdr:cNvPr id="142" name="Oval 141"/>
        <xdr:cNvSpPr/>
      </xdr:nvSpPr>
      <xdr:spPr>
        <a:xfrm>
          <a:off x="3553884" y="1727566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97</xdr:row>
      <xdr:rowOff>16363</xdr:rowOff>
    </xdr:from>
    <xdr:to>
      <xdr:col>9</xdr:col>
      <xdr:colOff>192922</xdr:colOff>
      <xdr:row>97</xdr:row>
      <xdr:rowOff>131950</xdr:rowOff>
    </xdr:to>
    <xdr:sp macro="" textlink="">
      <xdr:nvSpPr>
        <xdr:cNvPr id="143" name="Oval 142"/>
        <xdr:cNvSpPr/>
      </xdr:nvSpPr>
      <xdr:spPr>
        <a:xfrm>
          <a:off x="3553884" y="1708516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105833</xdr:colOff>
      <xdr:row>94</xdr:row>
      <xdr:rowOff>42784</xdr:rowOff>
    </xdr:from>
    <xdr:to>
      <xdr:col>10</xdr:col>
      <xdr:colOff>192921</xdr:colOff>
      <xdr:row>94</xdr:row>
      <xdr:rowOff>147863</xdr:rowOff>
    </xdr:to>
    <xdr:sp macro="" textlink="">
      <xdr:nvSpPr>
        <xdr:cNvPr id="144" name="Oval 143"/>
        <xdr:cNvSpPr/>
      </xdr:nvSpPr>
      <xdr:spPr>
        <a:xfrm>
          <a:off x="3792008" y="1654008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95</xdr:row>
      <xdr:rowOff>32200</xdr:rowOff>
    </xdr:from>
    <xdr:to>
      <xdr:col>9</xdr:col>
      <xdr:colOff>182338</xdr:colOff>
      <xdr:row>95</xdr:row>
      <xdr:rowOff>137279</xdr:rowOff>
    </xdr:to>
    <xdr:sp macro="" textlink="">
      <xdr:nvSpPr>
        <xdr:cNvPr id="145" name="Oval 144"/>
        <xdr:cNvSpPr/>
      </xdr:nvSpPr>
      <xdr:spPr>
        <a:xfrm>
          <a:off x="3543300" y="167200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116416</xdr:colOff>
      <xdr:row>96</xdr:row>
      <xdr:rowOff>26947</xdr:rowOff>
    </xdr:from>
    <xdr:to>
      <xdr:col>10</xdr:col>
      <xdr:colOff>203504</xdr:colOff>
      <xdr:row>96</xdr:row>
      <xdr:rowOff>142534</xdr:rowOff>
    </xdr:to>
    <xdr:sp macro="" textlink="">
      <xdr:nvSpPr>
        <xdr:cNvPr id="146" name="Oval 145"/>
        <xdr:cNvSpPr/>
      </xdr:nvSpPr>
      <xdr:spPr>
        <a:xfrm>
          <a:off x="3802591" y="169052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94</xdr:row>
      <xdr:rowOff>42783</xdr:rowOff>
    </xdr:from>
    <xdr:to>
      <xdr:col>9</xdr:col>
      <xdr:colOff>182338</xdr:colOff>
      <xdr:row>94</xdr:row>
      <xdr:rowOff>147862</xdr:rowOff>
    </xdr:to>
    <xdr:sp macro="" textlink="">
      <xdr:nvSpPr>
        <xdr:cNvPr id="147" name="Oval 146"/>
        <xdr:cNvSpPr/>
      </xdr:nvSpPr>
      <xdr:spPr>
        <a:xfrm>
          <a:off x="3543300" y="1654008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116417</xdr:colOff>
      <xdr:row>105</xdr:row>
      <xdr:rowOff>21617</xdr:rowOff>
    </xdr:from>
    <xdr:to>
      <xdr:col>10</xdr:col>
      <xdr:colOff>203505</xdr:colOff>
      <xdr:row>105</xdr:row>
      <xdr:rowOff>126696</xdr:rowOff>
    </xdr:to>
    <xdr:sp macro="" textlink="">
      <xdr:nvSpPr>
        <xdr:cNvPr id="148" name="Oval 147"/>
        <xdr:cNvSpPr/>
      </xdr:nvSpPr>
      <xdr:spPr>
        <a:xfrm>
          <a:off x="3802592" y="186144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95251</xdr:colOff>
      <xdr:row>105</xdr:row>
      <xdr:rowOff>32201</xdr:rowOff>
    </xdr:from>
    <xdr:to>
      <xdr:col>9</xdr:col>
      <xdr:colOff>182339</xdr:colOff>
      <xdr:row>105</xdr:row>
      <xdr:rowOff>137280</xdr:rowOff>
    </xdr:to>
    <xdr:sp macro="" textlink="">
      <xdr:nvSpPr>
        <xdr:cNvPr id="149" name="Oval 148"/>
        <xdr:cNvSpPr/>
      </xdr:nvSpPr>
      <xdr:spPr>
        <a:xfrm>
          <a:off x="3543301" y="1862500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99</xdr:row>
      <xdr:rowOff>26948</xdr:rowOff>
    </xdr:from>
    <xdr:to>
      <xdr:col>9</xdr:col>
      <xdr:colOff>192922</xdr:colOff>
      <xdr:row>99</xdr:row>
      <xdr:rowOff>142535</xdr:rowOff>
    </xdr:to>
    <xdr:sp macro="" textlink="">
      <xdr:nvSpPr>
        <xdr:cNvPr id="150" name="Oval 149"/>
        <xdr:cNvSpPr/>
      </xdr:nvSpPr>
      <xdr:spPr>
        <a:xfrm>
          <a:off x="3553884" y="1747674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95251</xdr:colOff>
      <xdr:row>104</xdr:row>
      <xdr:rowOff>21617</xdr:rowOff>
    </xdr:from>
    <xdr:to>
      <xdr:col>9</xdr:col>
      <xdr:colOff>182339</xdr:colOff>
      <xdr:row>104</xdr:row>
      <xdr:rowOff>126696</xdr:rowOff>
    </xdr:to>
    <xdr:sp macro="" textlink="">
      <xdr:nvSpPr>
        <xdr:cNvPr id="151" name="Oval 150"/>
        <xdr:cNvSpPr/>
      </xdr:nvSpPr>
      <xdr:spPr>
        <a:xfrm>
          <a:off x="3543301" y="184239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100</xdr:row>
      <xdr:rowOff>26947</xdr:rowOff>
    </xdr:from>
    <xdr:to>
      <xdr:col>10</xdr:col>
      <xdr:colOff>182339</xdr:colOff>
      <xdr:row>100</xdr:row>
      <xdr:rowOff>142534</xdr:rowOff>
    </xdr:to>
    <xdr:sp macro="" textlink="">
      <xdr:nvSpPr>
        <xdr:cNvPr id="152" name="Oval 151"/>
        <xdr:cNvSpPr/>
      </xdr:nvSpPr>
      <xdr:spPr>
        <a:xfrm>
          <a:off x="3781426" y="176672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103</xdr:row>
      <xdr:rowOff>21617</xdr:rowOff>
    </xdr:from>
    <xdr:to>
      <xdr:col>9</xdr:col>
      <xdr:colOff>182338</xdr:colOff>
      <xdr:row>103</xdr:row>
      <xdr:rowOff>126696</xdr:rowOff>
    </xdr:to>
    <xdr:sp macro="" textlink="">
      <xdr:nvSpPr>
        <xdr:cNvPr id="153" name="Oval 152"/>
        <xdr:cNvSpPr/>
      </xdr:nvSpPr>
      <xdr:spPr>
        <a:xfrm>
          <a:off x="3543300" y="182334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105835</xdr:colOff>
      <xdr:row>108</xdr:row>
      <xdr:rowOff>31750</xdr:rowOff>
    </xdr:from>
    <xdr:to>
      <xdr:col>9</xdr:col>
      <xdr:colOff>192923</xdr:colOff>
      <xdr:row>108</xdr:row>
      <xdr:rowOff>136829</xdr:rowOff>
    </xdr:to>
    <xdr:sp macro="" textlink="">
      <xdr:nvSpPr>
        <xdr:cNvPr id="154" name="Oval 153"/>
        <xdr:cNvSpPr/>
      </xdr:nvSpPr>
      <xdr:spPr>
        <a:xfrm>
          <a:off x="3553885" y="191960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16</xdr:col>
      <xdr:colOff>84666</xdr:colOff>
      <xdr:row>94</xdr:row>
      <xdr:rowOff>42332</xdr:rowOff>
    </xdr:from>
    <xdr:to>
      <xdr:col>16</xdr:col>
      <xdr:colOff>171754</xdr:colOff>
      <xdr:row>94</xdr:row>
      <xdr:rowOff>147411</xdr:rowOff>
    </xdr:to>
    <xdr:sp macro="" textlink="">
      <xdr:nvSpPr>
        <xdr:cNvPr id="155" name="Oval 154"/>
        <xdr:cNvSpPr/>
      </xdr:nvSpPr>
      <xdr:spPr>
        <a:xfrm>
          <a:off x="5199591" y="1653963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16</xdr:col>
      <xdr:colOff>95250</xdr:colOff>
      <xdr:row>105</xdr:row>
      <xdr:rowOff>21167</xdr:rowOff>
    </xdr:from>
    <xdr:to>
      <xdr:col>16</xdr:col>
      <xdr:colOff>182338</xdr:colOff>
      <xdr:row>105</xdr:row>
      <xdr:rowOff>126246</xdr:rowOff>
    </xdr:to>
    <xdr:sp macro="" textlink="">
      <xdr:nvSpPr>
        <xdr:cNvPr id="156" name="Oval 155"/>
        <xdr:cNvSpPr/>
      </xdr:nvSpPr>
      <xdr:spPr>
        <a:xfrm>
          <a:off x="5210175" y="186139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113</xdr:row>
      <xdr:rowOff>31750</xdr:rowOff>
    </xdr:from>
    <xdr:to>
      <xdr:col>9</xdr:col>
      <xdr:colOff>182338</xdr:colOff>
      <xdr:row>113</xdr:row>
      <xdr:rowOff>136829</xdr:rowOff>
    </xdr:to>
    <xdr:sp macro="" textlink="">
      <xdr:nvSpPr>
        <xdr:cNvPr id="157" name="Oval 156"/>
        <xdr:cNvSpPr/>
      </xdr:nvSpPr>
      <xdr:spPr>
        <a:xfrm>
          <a:off x="3543300" y="201485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95251</xdr:colOff>
      <xdr:row>112</xdr:row>
      <xdr:rowOff>21167</xdr:rowOff>
    </xdr:from>
    <xdr:to>
      <xdr:col>9</xdr:col>
      <xdr:colOff>182339</xdr:colOff>
      <xdr:row>112</xdr:row>
      <xdr:rowOff>126246</xdr:rowOff>
    </xdr:to>
    <xdr:sp macro="" textlink="">
      <xdr:nvSpPr>
        <xdr:cNvPr id="158" name="Oval 157"/>
        <xdr:cNvSpPr/>
      </xdr:nvSpPr>
      <xdr:spPr>
        <a:xfrm>
          <a:off x="3543301" y="199474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111</xdr:row>
      <xdr:rowOff>21166</xdr:rowOff>
    </xdr:from>
    <xdr:to>
      <xdr:col>9</xdr:col>
      <xdr:colOff>182338</xdr:colOff>
      <xdr:row>111</xdr:row>
      <xdr:rowOff>126245</xdr:rowOff>
    </xdr:to>
    <xdr:sp macro="" textlink="">
      <xdr:nvSpPr>
        <xdr:cNvPr id="159" name="Oval 158"/>
        <xdr:cNvSpPr/>
      </xdr:nvSpPr>
      <xdr:spPr>
        <a:xfrm>
          <a:off x="3543300" y="197569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116416</xdr:colOff>
      <xdr:row>109</xdr:row>
      <xdr:rowOff>42334</xdr:rowOff>
    </xdr:from>
    <xdr:to>
      <xdr:col>9</xdr:col>
      <xdr:colOff>203504</xdr:colOff>
      <xdr:row>109</xdr:row>
      <xdr:rowOff>147413</xdr:rowOff>
    </xdr:to>
    <xdr:sp macro="" textlink="">
      <xdr:nvSpPr>
        <xdr:cNvPr id="160" name="Oval 159"/>
        <xdr:cNvSpPr/>
      </xdr:nvSpPr>
      <xdr:spPr>
        <a:xfrm>
          <a:off x="3564466" y="193971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95249</xdr:colOff>
      <xdr:row>112</xdr:row>
      <xdr:rowOff>21167</xdr:rowOff>
    </xdr:from>
    <xdr:to>
      <xdr:col>10</xdr:col>
      <xdr:colOff>182337</xdr:colOff>
      <xdr:row>112</xdr:row>
      <xdr:rowOff>126246</xdr:rowOff>
    </xdr:to>
    <xdr:sp macro="" textlink="">
      <xdr:nvSpPr>
        <xdr:cNvPr id="161" name="Oval 160"/>
        <xdr:cNvSpPr/>
      </xdr:nvSpPr>
      <xdr:spPr>
        <a:xfrm>
          <a:off x="3781424" y="199474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113</xdr:row>
      <xdr:rowOff>42334</xdr:rowOff>
    </xdr:from>
    <xdr:to>
      <xdr:col>10</xdr:col>
      <xdr:colOff>182338</xdr:colOff>
      <xdr:row>113</xdr:row>
      <xdr:rowOff>147413</xdr:rowOff>
    </xdr:to>
    <xdr:sp macro="" textlink="">
      <xdr:nvSpPr>
        <xdr:cNvPr id="162" name="Oval 161"/>
        <xdr:cNvSpPr/>
      </xdr:nvSpPr>
      <xdr:spPr>
        <a:xfrm>
          <a:off x="3781425" y="201591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114</xdr:row>
      <xdr:rowOff>21166</xdr:rowOff>
    </xdr:from>
    <xdr:to>
      <xdr:col>9</xdr:col>
      <xdr:colOff>192922</xdr:colOff>
      <xdr:row>114</xdr:row>
      <xdr:rowOff>126245</xdr:rowOff>
    </xdr:to>
    <xdr:sp macro="" textlink="">
      <xdr:nvSpPr>
        <xdr:cNvPr id="163" name="Oval 162"/>
        <xdr:cNvSpPr/>
      </xdr:nvSpPr>
      <xdr:spPr>
        <a:xfrm>
          <a:off x="3553884" y="203284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25</xdr:col>
      <xdr:colOff>19048</xdr:colOff>
      <xdr:row>42</xdr:row>
      <xdr:rowOff>0</xdr:rowOff>
    </xdr:from>
    <xdr:to>
      <xdr:col>30</xdr:col>
      <xdr:colOff>0</xdr:colOff>
      <xdr:row>42</xdr:row>
      <xdr:rowOff>0</xdr:rowOff>
    </xdr:to>
    <xdr:cxnSp macro="">
      <xdr:nvCxnSpPr>
        <xdr:cNvPr id="164" name="Straight Connector 163"/>
        <xdr:cNvCxnSpPr/>
      </xdr:nvCxnSpPr>
      <xdr:spPr>
        <a:xfrm>
          <a:off x="7277098" y="6686550"/>
          <a:ext cx="1171577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116417</xdr:colOff>
      <xdr:row>95</xdr:row>
      <xdr:rowOff>32202</xdr:rowOff>
    </xdr:from>
    <xdr:to>
      <xdr:col>10</xdr:col>
      <xdr:colOff>203505</xdr:colOff>
      <xdr:row>95</xdr:row>
      <xdr:rowOff>137281</xdr:rowOff>
    </xdr:to>
    <xdr:sp macro="" textlink="">
      <xdr:nvSpPr>
        <xdr:cNvPr id="165" name="Oval 164"/>
        <xdr:cNvSpPr/>
      </xdr:nvSpPr>
      <xdr:spPr>
        <a:xfrm>
          <a:off x="3802592" y="1672000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107040</xdr:colOff>
      <xdr:row>96</xdr:row>
      <xdr:rowOff>25850</xdr:rowOff>
    </xdr:from>
    <xdr:to>
      <xdr:col>9</xdr:col>
      <xdr:colOff>179014</xdr:colOff>
      <xdr:row>96</xdr:row>
      <xdr:rowOff>130929</xdr:rowOff>
    </xdr:to>
    <xdr:sp macro="" textlink="">
      <xdr:nvSpPr>
        <xdr:cNvPr id="166" name="Oval 165"/>
        <xdr:cNvSpPr/>
      </xdr:nvSpPr>
      <xdr:spPr>
        <a:xfrm>
          <a:off x="3555090" y="1690415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98</xdr:row>
      <xdr:rowOff>16364</xdr:rowOff>
    </xdr:from>
    <xdr:to>
      <xdr:col>9</xdr:col>
      <xdr:colOff>192922</xdr:colOff>
      <xdr:row>98</xdr:row>
      <xdr:rowOff>131951</xdr:rowOff>
    </xdr:to>
    <xdr:sp macro="" textlink="">
      <xdr:nvSpPr>
        <xdr:cNvPr id="167" name="Oval 166"/>
        <xdr:cNvSpPr/>
      </xdr:nvSpPr>
      <xdr:spPr>
        <a:xfrm>
          <a:off x="3553884" y="1727566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97</xdr:row>
      <xdr:rowOff>16363</xdr:rowOff>
    </xdr:from>
    <xdr:to>
      <xdr:col>9</xdr:col>
      <xdr:colOff>192922</xdr:colOff>
      <xdr:row>97</xdr:row>
      <xdr:rowOff>131950</xdr:rowOff>
    </xdr:to>
    <xdr:sp macro="" textlink="">
      <xdr:nvSpPr>
        <xdr:cNvPr id="168" name="Oval 167"/>
        <xdr:cNvSpPr/>
      </xdr:nvSpPr>
      <xdr:spPr>
        <a:xfrm>
          <a:off x="3553884" y="1708516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105833</xdr:colOff>
      <xdr:row>94</xdr:row>
      <xdr:rowOff>42784</xdr:rowOff>
    </xdr:from>
    <xdr:to>
      <xdr:col>10</xdr:col>
      <xdr:colOff>192921</xdr:colOff>
      <xdr:row>94</xdr:row>
      <xdr:rowOff>147863</xdr:rowOff>
    </xdr:to>
    <xdr:sp macro="" textlink="">
      <xdr:nvSpPr>
        <xdr:cNvPr id="169" name="Oval 168"/>
        <xdr:cNvSpPr/>
      </xdr:nvSpPr>
      <xdr:spPr>
        <a:xfrm>
          <a:off x="3792008" y="1654008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95</xdr:row>
      <xdr:rowOff>32200</xdr:rowOff>
    </xdr:from>
    <xdr:to>
      <xdr:col>9</xdr:col>
      <xdr:colOff>182338</xdr:colOff>
      <xdr:row>95</xdr:row>
      <xdr:rowOff>137279</xdr:rowOff>
    </xdr:to>
    <xdr:sp macro="" textlink="">
      <xdr:nvSpPr>
        <xdr:cNvPr id="170" name="Oval 169"/>
        <xdr:cNvSpPr/>
      </xdr:nvSpPr>
      <xdr:spPr>
        <a:xfrm>
          <a:off x="3543300" y="167200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116416</xdr:colOff>
      <xdr:row>96</xdr:row>
      <xdr:rowOff>26947</xdr:rowOff>
    </xdr:from>
    <xdr:to>
      <xdr:col>10</xdr:col>
      <xdr:colOff>203504</xdr:colOff>
      <xdr:row>96</xdr:row>
      <xdr:rowOff>142534</xdr:rowOff>
    </xdr:to>
    <xdr:sp macro="" textlink="">
      <xdr:nvSpPr>
        <xdr:cNvPr id="171" name="Oval 170"/>
        <xdr:cNvSpPr/>
      </xdr:nvSpPr>
      <xdr:spPr>
        <a:xfrm>
          <a:off x="3802591" y="169052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94</xdr:row>
      <xdr:rowOff>42783</xdr:rowOff>
    </xdr:from>
    <xdr:to>
      <xdr:col>9</xdr:col>
      <xdr:colOff>182338</xdr:colOff>
      <xdr:row>94</xdr:row>
      <xdr:rowOff>147862</xdr:rowOff>
    </xdr:to>
    <xdr:sp macro="" textlink="">
      <xdr:nvSpPr>
        <xdr:cNvPr id="172" name="Oval 171"/>
        <xdr:cNvSpPr/>
      </xdr:nvSpPr>
      <xdr:spPr>
        <a:xfrm>
          <a:off x="3543300" y="1654008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116417</xdr:colOff>
      <xdr:row>105</xdr:row>
      <xdr:rowOff>21617</xdr:rowOff>
    </xdr:from>
    <xdr:to>
      <xdr:col>10</xdr:col>
      <xdr:colOff>203505</xdr:colOff>
      <xdr:row>105</xdr:row>
      <xdr:rowOff>126696</xdr:rowOff>
    </xdr:to>
    <xdr:sp macro="" textlink="">
      <xdr:nvSpPr>
        <xdr:cNvPr id="173" name="Oval 172"/>
        <xdr:cNvSpPr/>
      </xdr:nvSpPr>
      <xdr:spPr>
        <a:xfrm>
          <a:off x="3802592" y="186144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95251</xdr:colOff>
      <xdr:row>105</xdr:row>
      <xdr:rowOff>32201</xdr:rowOff>
    </xdr:from>
    <xdr:to>
      <xdr:col>9</xdr:col>
      <xdr:colOff>182339</xdr:colOff>
      <xdr:row>105</xdr:row>
      <xdr:rowOff>137280</xdr:rowOff>
    </xdr:to>
    <xdr:sp macro="" textlink="">
      <xdr:nvSpPr>
        <xdr:cNvPr id="174" name="Oval 173"/>
        <xdr:cNvSpPr/>
      </xdr:nvSpPr>
      <xdr:spPr>
        <a:xfrm>
          <a:off x="3543301" y="1862500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99</xdr:row>
      <xdr:rowOff>26948</xdr:rowOff>
    </xdr:from>
    <xdr:to>
      <xdr:col>9</xdr:col>
      <xdr:colOff>192922</xdr:colOff>
      <xdr:row>99</xdr:row>
      <xdr:rowOff>142535</xdr:rowOff>
    </xdr:to>
    <xdr:sp macro="" textlink="">
      <xdr:nvSpPr>
        <xdr:cNvPr id="175" name="Oval 174"/>
        <xdr:cNvSpPr/>
      </xdr:nvSpPr>
      <xdr:spPr>
        <a:xfrm>
          <a:off x="3553884" y="1747674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95251</xdr:colOff>
      <xdr:row>104</xdr:row>
      <xdr:rowOff>21617</xdr:rowOff>
    </xdr:from>
    <xdr:to>
      <xdr:col>9</xdr:col>
      <xdr:colOff>182339</xdr:colOff>
      <xdr:row>104</xdr:row>
      <xdr:rowOff>126696</xdr:rowOff>
    </xdr:to>
    <xdr:sp macro="" textlink="">
      <xdr:nvSpPr>
        <xdr:cNvPr id="176" name="Oval 175"/>
        <xdr:cNvSpPr/>
      </xdr:nvSpPr>
      <xdr:spPr>
        <a:xfrm>
          <a:off x="3543301" y="184239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100</xdr:row>
      <xdr:rowOff>26947</xdr:rowOff>
    </xdr:from>
    <xdr:to>
      <xdr:col>10</xdr:col>
      <xdr:colOff>182339</xdr:colOff>
      <xdr:row>100</xdr:row>
      <xdr:rowOff>142534</xdr:rowOff>
    </xdr:to>
    <xdr:sp macro="" textlink="">
      <xdr:nvSpPr>
        <xdr:cNvPr id="177" name="Oval 176"/>
        <xdr:cNvSpPr/>
      </xdr:nvSpPr>
      <xdr:spPr>
        <a:xfrm>
          <a:off x="3781426" y="176672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103</xdr:row>
      <xdr:rowOff>21617</xdr:rowOff>
    </xdr:from>
    <xdr:to>
      <xdr:col>9</xdr:col>
      <xdr:colOff>182338</xdr:colOff>
      <xdr:row>103</xdr:row>
      <xdr:rowOff>126696</xdr:rowOff>
    </xdr:to>
    <xdr:sp macro="" textlink="">
      <xdr:nvSpPr>
        <xdr:cNvPr id="178" name="Oval 177"/>
        <xdr:cNvSpPr/>
      </xdr:nvSpPr>
      <xdr:spPr>
        <a:xfrm>
          <a:off x="3543300" y="182334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105835</xdr:colOff>
      <xdr:row>108</xdr:row>
      <xdr:rowOff>31750</xdr:rowOff>
    </xdr:from>
    <xdr:to>
      <xdr:col>9</xdr:col>
      <xdr:colOff>192923</xdr:colOff>
      <xdr:row>108</xdr:row>
      <xdr:rowOff>136829</xdr:rowOff>
    </xdr:to>
    <xdr:sp macro="" textlink="">
      <xdr:nvSpPr>
        <xdr:cNvPr id="179" name="Oval 178"/>
        <xdr:cNvSpPr/>
      </xdr:nvSpPr>
      <xdr:spPr>
        <a:xfrm>
          <a:off x="3553885" y="191960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16</xdr:col>
      <xdr:colOff>84666</xdr:colOff>
      <xdr:row>94</xdr:row>
      <xdr:rowOff>42332</xdr:rowOff>
    </xdr:from>
    <xdr:to>
      <xdr:col>16</xdr:col>
      <xdr:colOff>171754</xdr:colOff>
      <xdr:row>94</xdr:row>
      <xdr:rowOff>147411</xdr:rowOff>
    </xdr:to>
    <xdr:sp macro="" textlink="">
      <xdr:nvSpPr>
        <xdr:cNvPr id="180" name="Oval 179"/>
        <xdr:cNvSpPr/>
      </xdr:nvSpPr>
      <xdr:spPr>
        <a:xfrm>
          <a:off x="5199591" y="1653963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16</xdr:col>
      <xdr:colOff>95250</xdr:colOff>
      <xdr:row>105</xdr:row>
      <xdr:rowOff>21167</xdr:rowOff>
    </xdr:from>
    <xdr:to>
      <xdr:col>16</xdr:col>
      <xdr:colOff>182338</xdr:colOff>
      <xdr:row>105</xdr:row>
      <xdr:rowOff>126246</xdr:rowOff>
    </xdr:to>
    <xdr:sp macro="" textlink="">
      <xdr:nvSpPr>
        <xdr:cNvPr id="181" name="Oval 180"/>
        <xdr:cNvSpPr/>
      </xdr:nvSpPr>
      <xdr:spPr>
        <a:xfrm>
          <a:off x="5210175" y="186139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113</xdr:row>
      <xdr:rowOff>31750</xdr:rowOff>
    </xdr:from>
    <xdr:to>
      <xdr:col>9</xdr:col>
      <xdr:colOff>182338</xdr:colOff>
      <xdr:row>113</xdr:row>
      <xdr:rowOff>136829</xdr:rowOff>
    </xdr:to>
    <xdr:sp macro="" textlink="">
      <xdr:nvSpPr>
        <xdr:cNvPr id="182" name="Oval 181"/>
        <xdr:cNvSpPr/>
      </xdr:nvSpPr>
      <xdr:spPr>
        <a:xfrm>
          <a:off x="3543300" y="201485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95251</xdr:colOff>
      <xdr:row>112</xdr:row>
      <xdr:rowOff>21167</xdr:rowOff>
    </xdr:from>
    <xdr:to>
      <xdr:col>9</xdr:col>
      <xdr:colOff>182339</xdr:colOff>
      <xdr:row>112</xdr:row>
      <xdr:rowOff>126246</xdr:rowOff>
    </xdr:to>
    <xdr:sp macro="" textlink="">
      <xdr:nvSpPr>
        <xdr:cNvPr id="183" name="Oval 182"/>
        <xdr:cNvSpPr/>
      </xdr:nvSpPr>
      <xdr:spPr>
        <a:xfrm>
          <a:off x="3543301" y="199474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111</xdr:row>
      <xdr:rowOff>21166</xdr:rowOff>
    </xdr:from>
    <xdr:to>
      <xdr:col>9</xdr:col>
      <xdr:colOff>182338</xdr:colOff>
      <xdr:row>111</xdr:row>
      <xdr:rowOff>126245</xdr:rowOff>
    </xdr:to>
    <xdr:sp macro="" textlink="">
      <xdr:nvSpPr>
        <xdr:cNvPr id="184" name="Oval 183"/>
        <xdr:cNvSpPr/>
      </xdr:nvSpPr>
      <xdr:spPr>
        <a:xfrm>
          <a:off x="3543300" y="197569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116416</xdr:colOff>
      <xdr:row>109</xdr:row>
      <xdr:rowOff>42334</xdr:rowOff>
    </xdr:from>
    <xdr:to>
      <xdr:col>9</xdr:col>
      <xdr:colOff>203504</xdr:colOff>
      <xdr:row>109</xdr:row>
      <xdr:rowOff>147413</xdr:rowOff>
    </xdr:to>
    <xdr:sp macro="" textlink="">
      <xdr:nvSpPr>
        <xdr:cNvPr id="185" name="Oval 184"/>
        <xdr:cNvSpPr/>
      </xdr:nvSpPr>
      <xdr:spPr>
        <a:xfrm>
          <a:off x="3564466" y="193971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95249</xdr:colOff>
      <xdr:row>112</xdr:row>
      <xdr:rowOff>21167</xdr:rowOff>
    </xdr:from>
    <xdr:to>
      <xdr:col>10</xdr:col>
      <xdr:colOff>182337</xdr:colOff>
      <xdr:row>112</xdr:row>
      <xdr:rowOff>126246</xdr:rowOff>
    </xdr:to>
    <xdr:sp macro="" textlink="">
      <xdr:nvSpPr>
        <xdr:cNvPr id="186" name="Oval 185"/>
        <xdr:cNvSpPr/>
      </xdr:nvSpPr>
      <xdr:spPr>
        <a:xfrm>
          <a:off x="3781424" y="199474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113</xdr:row>
      <xdr:rowOff>42334</xdr:rowOff>
    </xdr:from>
    <xdr:to>
      <xdr:col>10</xdr:col>
      <xdr:colOff>182338</xdr:colOff>
      <xdr:row>113</xdr:row>
      <xdr:rowOff>147413</xdr:rowOff>
    </xdr:to>
    <xdr:sp macro="" textlink="">
      <xdr:nvSpPr>
        <xdr:cNvPr id="187" name="Oval 186"/>
        <xdr:cNvSpPr/>
      </xdr:nvSpPr>
      <xdr:spPr>
        <a:xfrm>
          <a:off x="3781425" y="201591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114</xdr:row>
      <xdr:rowOff>21166</xdr:rowOff>
    </xdr:from>
    <xdr:to>
      <xdr:col>9</xdr:col>
      <xdr:colOff>192922</xdr:colOff>
      <xdr:row>114</xdr:row>
      <xdr:rowOff>126245</xdr:rowOff>
    </xdr:to>
    <xdr:sp macro="" textlink="">
      <xdr:nvSpPr>
        <xdr:cNvPr id="188" name="Oval 187"/>
        <xdr:cNvSpPr/>
      </xdr:nvSpPr>
      <xdr:spPr>
        <a:xfrm>
          <a:off x="3553884" y="203284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25</xdr:col>
      <xdr:colOff>19048</xdr:colOff>
      <xdr:row>42</xdr:row>
      <xdr:rowOff>0</xdr:rowOff>
    </xdr:from>
    <xdr:to>
      <xdr:col>31</xdr:col>
      <xdr:colOff>62863</xdr:colOff>
      <xdr:row>42</xdr:row>
      <xdr:rowOff>0</xdr:rowOff>
    </xdr:to>
    <xdr:cxnSp macro="">
      <xdr:nvCxnSpPr>
        <xdr:cNvPr id="189" name="Straight Connector 188"/>
        <xdr:cNvCxnSpPr/>
      </xdr:nvCxnSpPr>
      <xdr:spPr>
        <a:xfrm>
          <a:off x="7277098" y="6686550"/>
          <a:ext cx="1472565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116417</xdr:colOff>
      <xdr:row>99</xdr:row>
      <xdr:rowOff>32202</xdr:rowOff>
    </xdr:from>
    <xdr:to>
      <xdr:col>11</xdr:col>
      <xdr:colOff>203505</xdr:colOff>
      <xdr:row>99</xdr:row>
      <xdr:rowOff>137281</xdr:rowOff>
    </xdr:to>
    <xdr:sp macro="" textlink="">
      <xdr:nvSpPr>
        <xdr:cNvPr id="190" name="Oval 189"/>
        <xdr:cNvSpPr/>
      </xdr:nvSpPr>
      <xdr:spPr>
        <a:xfrm>
          <a:off x="4040717" y="1748200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107040</xdr:colOff>
      <xdr:row>100</xdr:row>
      <xdr:rowOff>25850</xdr:rowOff>
    </xdr:from>
    <xdr:to>
      <xdr:col>10</xdr:col>
      <xdr:colOff>179014</xdr:colOff>
      <xdr:row>100</xdr:row>
      <xdr:rowOff>130929</xdr:rowOff>
    </xdr:to>
    <xdr:sp macro="" textlink="">
      <xdr:nvSpPr>
        <xdr:cNvPr id="191" name="Oval 190"/>
        <xdr:cNvSpPr/>
      </xdr:nvSpPr>
      <xdr:spPr>
        <a:xfrm>
          <a:off x="3793215" y="1766615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102</xdr:row>
      <xdr:rowOff>16364</xdr:rowOff>
    </xdr:from>
    <xdr:to>
      <xdr:col>10</xdr:col>
      <xdr:colOff>192922</xdr:colOff>
      <xdr:row>102</xdr:row>
      <xdr:rowOff>131951</xdr:rowOff>
    </xdr:to>
    <xdr:sp macro="" textlink="">
      <xdr:nvSpPr>
        <xdr:cNvPr id="192" name="Oval 191"/>
        <xdr:cNvSpPr/>
      </xdr:nvSpPr>
      <xdr:spPr>
        <a:xfrm>
          <a:off x="3792009" y="1803766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101</xdr:row>
      <xdr:rowOff>16363</xdr:rowOff>
    </xdr:from>
    <xdr:to>
      <xdr:col>10</xdr:col>
      <xdr:colOff>192922</xdr:colOff>
      <xdr:row>101</xdr:row>
      <xdr:rowOff>131950</xdr:rowOff>
    </xdr:to>
    <xdr:sp macro="" textlink="">
      <xdr:nvSpPr>
        <xdr:cNvPr id="193" name="Oval 192"/>
        <xdr:cNvSpPr/>
      </xdr:nvSpPr>
      <xdr:spPr>
        <a:xfrm>
          <a:off x="3792009" y="1784716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105833</xdr:colOff>
      <xdr:row>98</xdr:row>
      <xdr:rowOff>42784</xdr:rowOff>
    </xdr:from>
    <xdr:to>
      <xdr:col>11</xdr:col>
      <xdr:colOff>192921</xdr:colOff>
      <xdr:row>98</xdr:row>
      <xdr:rowOff>147863</xdr:rowOff>
    </xdr:to>
    <xdr:sp macro="" textlink="">
      <xdr:nvSpPr>
        <xdr:cNvPr id="194" name="Oval 193"/>
        <xdr:cNvSpPr/>
      </xdr:nvSpPr>
      <xdr:spPr>
        <a:xfrm>
          <a:off x="4030133" y="1730208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99</xdr:row>
      <xdr:rowOff>32200</xdr:rowOff>
    </xdr:from>
    <xdr:to>
      <xdr:col>10</xdr:col>
      <xdr:colOff>182338</xdr:colOff>
      <xdr:row>99</xdr:row>
      <xdr:rowOff>137279</xdr:rowOff>
    </xdr:to>
    <xdr:sp macro="" textlink="">
      <xdr:nvSpPr>
        <xdr:cNvPr id="195" name="Oval 194"/>
        <xdr:cNvSpPr/>
      </xdr:nvSpPr>
      <xdr:spPr>
        <a:xfrm>
          <a:off x="3781425" y="174820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116416</xdr:colOff>
      <xdr:row>100</xdr:row>
      <xdr:rowOff>26947</xdr:rowOff>
    </xdr:from>
    <xdr:to>
      <xdr:col>11</xdr:col>
      <xdr:colOff>203504</xdr:colOff>
      <xdr:row>100</xdr:row>
      <xdr:rowOff>142534</xdr:rowOff>
    </xdr:to>
    <xdr:sp macro="" textlink="">
      <xdr:nvSpPr>
        <xdr:cNvPr id="196" name="Oval 195"/>
        <xdr:cNvSpPr/>
      </xdr:nvSpPr>
      <xdr:spPr>
        <a:xfrm>
          <a:off x="4040716" y="176672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98</xdr:row>
      <xdr:rowOff>42783</xdr:rowOff>
    </xdr:from>
    <xdr:to>
      <xdr:col>10</xdr:col>
      <xdr:colOff>182338</xdr:colOff>
      <xdr:row>98</xdr:row>
      <xdr:rowOff>147862</xdr:rowOff>
    </xdr:to>
    <xdr:sp macro="" textlink="">
      <xdr:nvSpPr>
        <xdr:cNvPr id="197" name="Oval 196"/>
        <xdr:cNvSpPr/>
      </xdr:nvSpPr>
      <xdr:spPr>
        <a:xfrm>
          <a:off x="3781425" y="1730208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116417</xdr:colOff>
      <xdr:row>109</xdr:row>
      <xdr:rowOff>21617</xdr:rowOff>
    </xdr:from>
    <xdr:to>
      <xdr:col>11</xdr:col>
      <xdr:colOff>203505</xdr:colOff>
      <xdr:row>109</xdr:row>
      <xdr:rowOff>126696</xdr:rowOff>
    </xdr:to>
    <xdr:sp macro="" textlink="">
      <xdr:nvSpPr>
        <xdr:cNvPr id="198" name="Oval 197"/>
        <xdr:cNvSpPr/>
      </xdr:nvSpPr>
      <xdr:spPr>
        <a:xfrm>
          <a:off x="4040717" y="193764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109</xdr:row>
      <xdr:rowOff>32201</xdr:rowOff>
    </xdr:from>
    <xdr:to>
      <xdr:col>10</xdr:col>
      <xdr:colOff>182339</xdr:colOff>
      <xdr:row>109</xdr:row>
      <xdr:rowOff>137280</xdr:rowOff>
    </xdr:to>
    <xdr:sp macro="" textlink="">
      <xdr:nvSpPr>
        <xdr:cNvPr id="199" name="Oval 198"/>
        <xdr:cNvSpPr/>
      </xdr:nvSpPr>
      <xdr:spPr>
        <a:xfrm>
          <a:off x="3781426" y="1938700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103</xdr:row>
      <xdr:rowOff>26948</xdr:rowOff>
    </xdr:from>
    <xdr:to>
      <xdr:col>10</xdr:col>
      <xdr:colOff>192922</xdr:colOff>
      <xdr:row>103</xdr:row>
      <xdr:rowOff>142535</xdr:rowOff>
    </xdr:to>
    <xdr:sp macro="" textlink="">
      <xdr:nvSpPr>
        <xdr:cNvPr id="200" name="Oval 199"/>
        <xdr:cNvSpPr/>
      </xdr:nvSpPr>
      <xdr:spPr>
        <a:xfrm>
          <a:off x="3792009" y="1823874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108</xdr:row>
      <xdr:rowOff>21617</xdr:rowOff>
    </xdr:from>
    <xdr:to>
      <xdr:col>10</xdr:col>
      <xdr:colOff>182339</xdr:colOff>
      <xdr:row>108</xdr:row>
      <xdr:rowOff>126696</xdr:rowOff>
    </xdr:to>
    <xdr:sp macro="" textlink="">
      <xdr:nvSpPr>
        <xdr:cNvPr id="201" name="Oval 200"/>
        <xdr:cNvSpPr/>
      </xdr:nvSpPr>
      <xdr:spPr>
        <a:xfrm>
          <a:off x="3781426" y="191859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95251</xdr:colOff>
      <xdr:row>104</xdr:row>
      <xdr:rowOff>26947</xdr:rowOff>
    </xdr:from>
    <xdr:to>
      <xdr:col>11</xdr:col>
      <xdr:colOff>182339</xdr:colOff>
      <xdr:row>104</xdr:row>
      <xdr:rowOff>142534</xdr:rowOff>
    </xdr:to>
    <xdr:sp macro="" textlink="">
      <xdr:nvSpPr>
        <xdr:cNvPr id="202" name="Oval 201"/>
        <xdr:cNvSpPr/>
      </xdr:nvSpPr>
      <xdr:spPr>
        <a:xfrm>
          <a:off x="4019551" y="184292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107</xdr:row>
      <xdr:rowOff>21617</xdr:rowOff>
    </xdr:from>
    <xdr:to>
      <xdr:col>10</xdr:col>
      <xdr:colOff>182338</xdr:colOff>
      <xdr:row>107</xdr:row>
      <xdr:rowOff>126696</xdr:rowOff>
    </xdr:to>
    <xdr:sp macro="" textlink="">
      <xdr:nvSpPr>
        <xdr:cNvPr id="203" name="Oval 202"/>
        <xdr:cNvSpPr/>
      </xdr:nvSpPr>
      <xdr:spPr>
        <a:xfrm>
          <a:off x="3781425" y="189954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105835</xdr:colOff>
      <xdr:row>112</xdr:row>
      <xdr:rowOff>31750</xdr:rowOff>
    </xdr:from>
    <xdr:to>
      <xdr:col>10</xdr:col>
      <xdr:colOff>192923</xdr:colOff>
      <xdr:row>112</xdr:row>
      <xdr:rowOff>136829</xdr:rowOff>
    </xdr:to>
    <xdr:sp macro="" textlink="">
      <xdr:nvSpPr>
        <xdr:cNvPr id="204" name="Oval 203"/>
        <xdr:cNvSpPr/>
      </xdr:nvSpPr>
      <xdr:spPr>
        <a:xfrm>
          <a:off x="3792010" y="199580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84666</xdr:colOff>
      <xdr:row>98</xdr:row>
      <xdr:rowOff>42332</xdr:rowOff>
    </xdr:from>
    <xdr:to>
      <xdr:col>17</xdr:col>
      <xdr:colOff>171754</xdr:colOff>
      <xdr:row>98</xdr:row>
      <xdr:rowOff>147411</xdr:rowOff>
    </xdr:to>
    <xdr:sp macro="" textlink="">
      <xdr:nvSpPr>
        <xdr:cNvPr id="205" name="Oval 204"/>
        <xdr:cNvSpPr/>
      </xdr:nvSpPr>
      <xdr:spPr>
        <a:xfrm>
          <a:off x="5437716" y="1730163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95250</xdr:colOff>
      <xdr:row>109</xdr:row>
      <xdr:rowOff>21167</xdr:rowOff>
    </xdr:from>
    <xdr:to>
      <xdr:col>17</xdr:col>
      <xdr:colOff>182338</xdr:colOff>
      <xdr:row>109</xdr:row>
      <xdr:rowOff>126246</xdr:rowOff>
    </xdr:to>
    <xdr:sp macro="" textlink="">
      <xdr:nvSpPr>
        <xdr:cNvPr id="206" name="Oval 205"/>
        <xdr:cNvSpPr/>
      </xdr:nvSpPr>
      <xdr:spPr>
        <a:xfrm>
          <a:off x="5448300" y="193759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117</xdr:row>
      <xdr:rowOff>31750</xdr:rowOff>
    </xdr:from>
    <xdr:to>
      <xdr:col>10</xdr:col>
      <xdr:colOff>182338</xdr:colOff>
      <xdr:row>117</xdr:row>
      <xdr:rowOff>136829</xdr:rowOff>
    </xdr:to>
    <xdr:sp macro="" textlink="">
      <xdr:nvSpPr>
        <xdr:cNvPr id="207" name="Oval 206"/>
        <xdr:cNvSpPr/>
      </xdr:nvSpPr>
      <xdr:spPr>
        <a:xfrm>
          <a:off x="3781425" y="209105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116</xdr:row>
      <xdr:rowOff>21167</xdr:rowOff>
    </xdr:from>
    <xdr:to>
      <xdr:col>10</xdr:col>
      <xdr:colOff>182339</xdr:colOff>
      <xdr:row>116</xdr:row>
      <xdr:rowOff>126246</xdr:rowOff>
    </xdr:to>
    <xdr:sp macro="" textlink="">
      <xdr:nvSpPr>
        <xdr:cNvPr id="208" name="Oval 207"/>
        <xdr:cNvSpPr/>
      </xdr:nvSpPr>
      <xdr:spPr>
        <a:xfrm>
          <a:off x="3781426" y="207094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115</xdr:row>
      <xdr:rowOff>21166</xdr:rowOff>
    </xdr:from>
    <xdr:to>
      <xdr:col>10</xdr:col>
      <xdr:colOff>182338</xdr:colOff>
      <xdr:row>115</xdr:row>
      <xdr:rowOff>126245</xdr:rowOff>
    </xdr:to>
    <xdr:sp macro="" textlink="">
      <xdr:nvSpPr>
        <xdr:cNvPr id="209" name="Oval 208"/>
        <xdr:cNvSpPr/>
      </xdr:nvSpPr>
      <xdr:spPr>
        <a:xfrm>
          <a:off x="3781425" y="205189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116416</xdr:colOff>
      <xdr:row>113</xdr:row>
      <xdr:rowOff>42334</xdr:rowOff>
    </xdr:from>
    <xdr:to>
      <xdr:col>10</xdr:col>
      <xdr:colOff>203504</xdr:colOff>
      <xdr:row>113</xdr:row>
      <xdr:rowOff>147413</xdr:rowOff>
    </xdr:to>
    <xdr:sp macro="" textlink="">
      <xdr:nvSpPr>
        <xdr:cNvPr id="210" name="Oval 209"/>
        <xdr:cNvSpPr/>
      </xdr:nvSpPr>
      <xdr:spPr>
        <a:xfrm>
          <a:off x="3802591" y="201591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95249</xdr:colOff>
      <xdr:row>116</xdr:row>
      <xdr:rowOff>21167</xdr:rowOff>
    </xdr:from>
    <xdr:to>
      <xdr:col>11</xdr:col>
      <xdr:colOff>182337</xdr:colOff>
      <xdr:row>116</xdr:row>
      <xdr:rowOff>126246</xdr:rowOff>
    </xdr:to>
    <xdr:sp macro="" textlink="">
      <xdr:nvSpPr>
        <xdr:cNvPr id="211" name="Oval 210"/>
        <xdr:cNvSpPr/>
      </xdr:nvSpPr>
      <xdr:spPr>
        <a:xfrm>
          <a:off x="4019549" y="207094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95250</xdr:colOff>
      <xdr:row>117</xdr:row>
      <xdr:rowOff>42334</xdr:rowOff>
    </xdr:from>
    <xdr:to>
      <xdr:col>11</xdr:col>
      <xdr:colOff>182338</xdr:colOff>
      <xdr:row>117</xdr:row>
      <xdr:rowOff>147413</xdr:rowOff>
    </xdr:to>
    <xdr:sp macro="" textlink="">
      <xdr:nvSpPr>
        <xdr:cNvPr id="212" name="Oval 211"/>
        <xdr:cNvSpPr/>
      </xdr:nvSpPr>
      <xdr:spPr>
        <a:xfrm>
          <a:off x="4019550" y="209211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118</xdr:row>
      <xdr:rowOff>21166</xdr:rowOff>
    </xdr:from>
    <xdr:to>
      <xdr:col>10</xdr:col>
      <xdr:colOff>192922</xdr:colOff>
      <xdr:row>118</xdr:row>
      <xdr:rowOff>126245</xdr:rowOff>
    </xdr:to>
    <xdr:sp macro="" textlink="">
      <xdr:nvSpPr>
        <xdr:cNvPr id="213" name="Oval 212"/>
        <xdr:cNvSpPr/>
      </xdr:nvSpPr>
      <xdr:spPr>
        <a:xfrm>
          <a:off x="3792009" y="210904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116417</xdr:colOff>
      <xdr:row>100</xdr:row>
      <xdr:rowOff>32202</xdr:rowOff>
    </xdr:from>
    <xdr:to>
      <xdr:col>11</xdr:col>
      <xdr:colOff>203505</xdr:colOff>
      <xdr:row>100</xdr:row>
      <xdr:rowOff>137281</xdr:rowOff>
    </xdr:to>
    <xdr:sp macro="" textlink="">
      <xdr:nvSpPr>
        <xdr:cNvPr id="214" name="Oval 213"/>
        <xdr:cNvSpPr/>
      </xdr:nvSpPr>
      <xdr:spPr>
        <a:xfrm>
          <a:off x="4040717" y="1767250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107040</xdr:colOff>
      <xdr:row>101</xdr:row>
      <xdr:rowOff>25850</xdr:rowOff>
    </xdr:from>
    <xdr:to>
      <xdr:col>10</xdr:col>
      <xdr:colOff>179014</xdr:colOff>
      <xdr:row>101</xdr:row>
      <xdr:rowOff>130929</xdr:rowOff>
    </xdr:to>
    <xdr:sp macro="" textlink="">
      <xdr:nvSpPr>
        <xdr:cNvPr id="215" name="Oval 214"/>
        <xdr:cNvSpPr/>
      </xdr:nvSpPr>
      <xdr:spPr>
        <a:xfrm>
          <a:off x="3793215" y="1785665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103</xdr:row>
      <xdr:rowOff>16364</xdr:rowOff>
    </xdr:from>
    <xdr:to>
      <xdr:col>10</xdr:col>
      <xdr:colOff>192922</xdr:colOff>
      <xdr:row>103</xdr:row>
      <xdr:rowOff>131951</xdr:rowOff>
    </xdr:to>
    <xdr:sp macro="" textlink="">
      <xdr:nvSpPr>
        <xdr:cNvPr id="216" name="Oval 215"/>
        <xdr:cNvSpPr/>
      </xdr:nvSpPr>
      <xdr:spPr>
        <a:xfrm>
          <a:off x="3792009" y="1822816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102</xdr:row>
      <xdr:rowOff>16363</xdr:rowOff>
    </xdr:from>
    <xdr:to>
      <xdr:col>10</xdr:col>
      <xdr:colOff>192922</xdr:colOff>
      <xdr:row>102</xdr:row>
      <xdr:rowOff>131950</xdr:rowOff>
    </xdr:to>
    <xdr:sp macro="" textlink="">
      <xdr:nvSpPr>
        <xdr:cNvPr id="217" name="Oval 216"/>
        <xdr:cNvSpPr/>
      </xdr:nvSpPr>
      <xdr:spPr>
        <a:xfrm>
          <a:off x="3792009" y="1803766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105833</xdr:colOff>
      <xdr:row>99</xdr:row>
      <xdr:rowOff>42784</xdr:rowOff>
    </xdr:from>
    <xdr:to>
      <xdr:col>11</xdr:col>
      <xdr:colOff>192921</xdr:colOff>
      <xdr:row>99</xdr:row>
      <xdr:rowOff>147863</xdr:rowOff>
    </xdr:to>
    <xdr:sp macro="" textlink="">
      <xdr:nvSpPr>
        <xdr:cNvPr id="218" name="Oval 217"/>
        <xdr:cNvSpPr/>
      </xdr:nvSpPr>
      <xdr:spPr>
        <a:xfrm>
          <a:off x="4030133" y="1749258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100</xdr:row>
      <xdr:rowOff>32200</xdr:rowOff>
    </xdr:from>
    <xdr:to>
      <xdr:col>10</xdr:col>
      <xdr:colOff>182338</xdr:colOff>
      <xdr:row>100</xdr:row>
      <xdr:rowOff>137279</xdr:rowOff>
    </xdr:to>
    <xdr:sp macro="" textlink="">
      <xdr:nvSpPr>
        <xdr:cNvPr id="219" name="Oval 218"/>
        <xdr:cNvSpPr/>
      </xdr:nvSpPr>
      <xdr:spPr>
        <a:xfrm>
          <a:off x="3781425" y="176725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116416</xdr:colOff>
      <xdr:row>101</xdr:row>
      <xdr:rowOff>26947</xdr:rowOff>
    </xdr:from>
    <xdr:to>
      <xdr:col>11</xdr:col>
      <xdr:colOff>203504</xdr:colOff>
      <xdr:row>101</xdr:row>
      <xdr:rowOff>142534</xdr:rowOff>
    </xdr:to>
    <xdr:sp macro="" textlink="">
      <xdr:nvSpPr>
        <xdr:cNvPr id="220" name="Oval 219"/>
        <xdr:cNvSpPr/>
      </xdr:nvSpPr>
      <xdr:spPr>
        <a:xfrm>
          <a:off x="4040716" y="178577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99</xdr:row>
      <xdr:rowOff>42783</xdr:rowOff>
    </xdr:from>
    <xdr:to>
      <xdr:col>10</xdr:col>
      <xdr:colOff>182338</xdr:colOff>
      <xdr:row>99</xdr:row>
      <xdr:rowOff>147862</xdr:rowOff>
    </xdr:to>
    <xdr:sp macro="" textlink="">
      <xdr:nvSpPr>
        <xdr:cNvPr id="221" name="Oval 220"/>
        <xdr:cNvSpPr/>
      </xdr:nvSpPr>
      <xdr:spPr>
        <a:xfrm>
          <a:off x="3781425" y="1749258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116417</xdr:colOff>
      <xdr:row>110</xdr:row>
      <xdr:rowOff>21617</xdr:rowOff>
    </xdr:from>
    <xdr:to>
      <xdr:col>11</xdr:col>
      <xdr:colOff>203505</xdr:colOff>
      <xdr:row>110</xdr:row>
      <xdr:rowOff>126696</xdr:rowOff>
    </xdr:to>
    <xdr:sp macro="" textlink="">
      <xdr:nvSpPr>
        <xdr:cNvPr id="222" name="Oval 221"/>
        <xdr:cNvSpPr/>
      </xdr:nvSpPr>
      <xdr:spPr>
        <a:xfrm>
          <a:off x="4040717" y="195669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110</xdr:row>
      <xdr:rowOff>32201</xdr:rowOff>
    </xdr:from>
    <xdr:to>
      <xdr:col>10</xdr:col>
      <xdr:colOff>182339</xdr:colOff>
      <xdr:row>110</xdr:row>
      <xdr:rowOff>137280</xdr:rowOff>
    </xdr:to>
    <xdr:sp macro="" textlink="">
      <xdr:nvSpPr>
        <xdr:cNvPr id="223" name="Oval 222"/>
        <xdr:cNvSpPr/>
      </xdr:nvSpPr>
      <xdr:spPr>
        <a:xfrm>
          <a:off x="3781426" y="1957750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104</xdr:row>
      <xdr:rowOff>26948</xdr:rowOff>
    </xdr:from>
    <xdr:to>
      <xdr:col>10</xdr:col>
      <xdr:colOff>192922</xdr:colOff>
      <xdr:row>104</xdr:row>
      <xdr:rowOff>142535</xdr:rowOff>
    </xdr:to>
    <xdr:sp macro="" textlink="">
      <xdr:nvSpPr>
        <xdr:cNvPr id="224" name="Oval 223"/>
        <xdr:cNvSpPr/>
      </xdr:nvSpPr>
      <xdr:spPr>
        <a:xfrm>
          <a:off x="3792009" y="1842924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109</xdr:row>
      <xdr:rowOff>21617</xdr:rowOff>
    </xdr:from>
    <xdr:to>
      <xdr:col>10</xdr:col>
      <xdr:colOff>182339</xdr:colOff>
      <xdr:row>109</xdr:row>
      <xdr:rowOff>126696</xdr:rowOff>
    </xdr:to>
    <xdr:sp macro="" textlink="">
      <xdr:nvSpPr>
        <xdr:cNvPr id="225" name="Oval 224"/>
        <xdr:cNvSpPr/>
      </xdr:nvSpPr>
      <xdr:spPr>
        <a:xfrm>
          <a:off x="3781426" y="193764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95251</xdr:colOff>
      <xdr:row>105</xdr:row>
      <xdr:rowOff>26947</xdr:rowOff>
    </xdr:from>
    <xdr:to>
      <xdr:col>11</xdr:col>
      <xdr:colOff>182339</xdr:colOff>
      <xdr:row>105</xdr:row>
      <xdr:rowOff>142534</xdr:rowOff>
    </xdr:to>
    <xdr:sp macro="" textlink="">
      <xdr:nvSpPr>
        <xdr:cNvPr id="226" name="Oval 225"/>
        <xdr:cNvSpPr/>
      </xdr:nvSpPr>
      <xdr:spPr>
        <a:xfrm>
          <a:off x="4019551" y="186197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108</xdr:row>
      <xdr:rowOff>21617</xdr:rowOff>
    </xdr:from>
    <xdr:to>
      <xdr:col>10</xdr:col>
      <xdr:colOff>182338</xdr:colOff>
      <xdr:row>108</xdr:row>
      <xdr:rowOff>126696</xdr:rowOff>
    </xdr:to>
    <xdr:sp macro="" textlink="">
      <xdr:nvSpPr>
        <xdr:cNvPr id="227" name="Oval 226"/>
        <xdr:cNvSpPr/>
      </xdr:nvSpPr>
      <xdr:spPr>
        <a:xfrm>
          <a:off x="3781425" y="191859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105835</xdr:colOff>
      <xdr:row>113</xdr:row>
      <xdr:rowOff>31750</xdr:rowOff>
    </xdr:from>
    <xdr:to>
      <xdr:col>10</xdr:col>
      <xdr:colOff>192923</xdr:colOff>
      <xdr:row>113</xdr:row>
      <xdr:rowOff>136829</xdr:rowOff>
    </xdr:to>
    <xdr:sp macro="" textlink="">
      <xdr:nvSpPr>
        <xdr:cNvPr id="228" name="Oval 227"/>
        <xdr:cNvSpPr/>
      </xdr:nvSpPr>
      <xdr:spPr>
        <a:xfrm>
          <a:off x="3792010" y="201485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84666</xdr:colOff>
      <xdr:row>99</xdr:row>
      <xdr:rowOff>42332</xdr:rowOff>
    </xdr:from>
    <xdr:to>
      <xdr:col>17</xdr:col>
      <xdr:colOff>171754</xdr:colOff>
      <xdr:row>99</xdr:row>
      <xdr:rowOff>147411</xdr:rowOff>
    </xdr:to>
    <xdr:sp macro="" textlink="">
      <xdr:nvSpPr>
        <xdr:cNvPr id="229" name="Oval 228"/>
        <xdr:cNvSpPr/>
      </xdr:nvSpPr>
      <xdr:spPr>
        <a:xfrm>
          <a:off x="5437716" y="1749213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95250</xdr:colOff>
      <xdr:row>110</xdr:row>
      <xdr:rowOff>21167</xdr:rowOff>
    </xdr:from>
    <xdr:to>
      <xdr:col>17</xdr:col>
      <xdr:colOff>182338</xdr:colOff>
      <xdr:row>110</xdr:row>
      <xdr:rowOff>126246</xdr:rowOff>
    </xdr:to>
    <xdr:sp macro="" textlink="">
      <xdr:nvSpPr>
        <xdr:cNvPr id="230" name="Oval 229"/>
        <xdr:cNvSpPr/>
      </xdr:nvSpPr>
      <xdr:spPr>
        <a:xfrm>
          <a:off x="5448300" y="195664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118</xdr:row>
      <xdr:rowOff>31750</xdr:rowOff>
    </xdr:from>
    <xdr:to>
      <xdr:col>10</xdr:col>
      <xdr:colOff>182338</xdr:colOff>
      <xdr:row>118</xdr:row>
      <xdr:rowOff>136829</xdr:rowOff>
    </xdr:to>
    <xdr:sp macro="" textlink="">
      <xdr:nvSpPr>
        <xdr:cNvPr id="231" name="Oval 230"/>
        <xdr:cNvSpPr/>
      </xdr:nvSpPr>
      <xdr:spPr>
        <a:xfrm>
          <a:off x="3781425" y="211010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117</xdr:row>
      <xdr:rowOff>21167</xdr:rowOff>
    </xdr:from>
    <xdr:to>
      <xdr:col>10</xdr:col>
      <xdr:colOff>182339</xdr:colOff>
      <xdr:row>117</xdr:row>
      <xdr:rowOff>126246</xdr:rowOff>
    </xdr:to>
    <xdr:sp macro="" textlink="">
      <xdr:nvSpPr>
        <xdr:cNvPr id="232" name="Oval 231"/>
        <xdr:cNvSpPr/>
      </xdr:nvSpPr>
      <xdr:spPr>
        <a:xfrm>
          <a:off x="3781426" y="208999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116</xdr:row>
      <xdr:rowOff>21166</xdr:rowOff>
    </xdr:from>
    <xdr:to>
      <xdr:col>10</xdr:col>
      <xdr:colOff>182338</xdr:colOff>
      <xdr:row>116</xdr:row>
      <xdr:rowOff>126245</xdr:rowOff>
    </xdr:to>
    <xdr:sp macro="" textlink="">
      <xdr:nvSpPr>
        <xdr:cNvPr id="233" name="Oval 232"/>
        <xdr:cNvSpPr/>
      </xdr:nvSpPr>
      <xdr:spPr>
        <a:xfrm>
          <a:off x="3781425" y="207094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116416</xdr:colOff>
      <xdr:row>114</xdr:row>
      <xdr:rowOff>42334</xdr:rowOff>
    </xdr:from>
    <xdr:to>
      <xdr:col>10</xdr:col>
      <xdr:colOff>203504</xdr:colOff>
      <xdr:row>114</xdr:row>
      <xdr:rowOff>147413</xdr:rowOff>
    </xdr:to>
    <xdr:sp macro="" textlink="">
      <xdr:nvSpPr>
        <xdr:cNvPr id="234" name="Oval 233"/>
        <xdr:cNvSpPr/>
      </xdr:nvSpPr>
      <xdr:spPr>
        <a:xfrm>
          <a:off x="3802591" y="203496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95249</xdr:colOff>
      <xdr:row>117</xdr:row>
      <xdr:rowOff>21167</xdr:rowOff>
    </xdr:from>
    <xdr:to>
      <xdr:col>11</xdr:col>
      <xdr:colOff>182337</xdr:colOff>
      <xdr:row>117</xdr:row>
      <xdr:rowOff>126246</xdr:rowOff>
    </xdr:to>
    <xdr:sp macro="" textlink="">
      <xdr:nvSpPr>
        <xdr:cNvPr id="235" name="Oval 234"/>
        <xdr:cNvSpPr/>
      </xdr:nvSpPr>
      <xdr:spPr>
        <a:xfrm>
          <a:off x="4019549" y="208999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95250</xdr:colOff>
      <xdr:row>118</xdr:row>
      <xdr:rowOff>42334</xdr:rowOff>
    </xdr:from>
    <xdr:to>
      <xdr:col>11</xdr:col>
      <xdr:colOff>182338</xdr:colOff>
      <xdr:row>118</xdr:row>
      <xdr:rowOff>147413</xdr:rowOff>
    </xdr:to>
    <xdr:sp macro="" textlink="">
      <xdr:nvSpPr>
        <xdr:cNvPr id="236" name="Oval 235"/>
        <xdr:cNvSpPr/>
      </xdr:nvSpPr>
      <xdr:spPr>
        <a:xfrm>
          <a:off x="4019550" y="211116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119</xdr:row>
      <xdr:rowOff>21166</xdr:rowOff>
    </xdr:from>
    <xdr:to>
      <xdr:col>10</xdr:col>
      <xdr:colOff>192922</xdr:colOff>
      <xdr:row>119</xdr:row>
      <xdr:rowOff>126245</xdr:rowOff>
    </xdr:to>
    <xdr:sp macro="" textlink="">
      <xdr:nvSpPr>
        <xdr:cNvPr id="237" name="Oval 236"/>
        <xdr:cNvSpPr/>
      </xdr:nvSpPr>
      <xdr:spPr>
        <a:xfrm>
          <a:off x="3792009" y="212809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116417</xdr:colOff>
      <xdr:row>102</xdr:row>
      <xdr:rowOff>32202</xdr:rowOff>
    </xdr:from>
    <xdr:to>
      <xdr:col>11</xdr:col>
      <xdr:colOff>203505</xdr:colOff>
      <xdr:row>102</xdr:row>
      <xdr:rowOff>137281</xdr:rowOff>
    </xdr:to>
    <xdr:sp macro="" textlink="">
      <xdr:nvSpPr>
        <xdr:cNvPr id="238" name="Oval 237"/>
        <xdr:cNvSpPr/>
      </xdr:nvSpPr>
      <xdr:spPr>
        <a:xfrm>
          <a:off x="4040717" y="1805350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107040</xdr:colOff>
      <xdr:row>103</xdr:row>
      <xdr:rowOff>25850</xdr:rowOff>
    </xdr:from>
    <xdr:to>
      <xdr:col>10</xdr:col>
      <xdr:colOff>179014</xdr:colOff>
      <xdr:row>103</xdr:row>
      <xdr:rowOff>130929</xdr:rowOff>
    </xdr:to>
    <xdr:sp macro="" textlink="">
      <xdr:nvSpPr>
        <xdr:cNvPr id="239" name="Oval 238"/>
        <xdr:cNvSpPr/>
      </xdr:nvSpPr>
      <xdr:spPr>
        <a:xfrm>
          <a:off x="3793215" y="1823765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105</xdr:row>
      <xdr:rowOff>16364</xdr:rowOff>
    </xdr:from>
    <xdr:to>
      <xdr:col>10</xdr:col>
      <xdr:colOff>192922</xdr:colOff>
      <xdr:row>105</xdr:row>
      <xdr:rowOff>131951</xdr:rowOff>
    </xdr:to>
    <xdr:sp macro="" textlink="">
      <xdr:nvSpPr>
        <xdr:cNvPr id="240" name="Oval 239"/>
        <xdr:cNvSpPr/>
      </xdr:nvSpPr>
      <xdr:spPr>
        <a:xfrm>
          <a:off x="3792009" y="1860916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104</xdr:row>
      <xdr:rowOff>16363</xdr:rowOff>
    </xdr:from>
    <xdr:to>
      <xdr:col>10</xdr:col>
      <xdr:colOff>192922</xdr:colOff>
      <xdr:row>104</xdr:row>
      <xdr:rowOff>131950</xdr:rowOff>
    </xdr:to>
    <xdr:sp macro="" textlink="">
      <xdr:nvSpPr>
        <xdr:cNvPr id="241" name="Oval 240"/>
        <xdr:cNvSpPr/>
      </xdr:nvSpPr>
      <xdr:spPr>
        <a:xfrm>
          <a:off x="3792009" y="1841866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105833</xdr:colOff>
      <xdr:row>101</xdr:row>
      <xdr:rowOff>42784</xdr:rowOff>
    </xdr:from>
    <xdr:to>
      <xdr:col>11</xdr:col>
      <xdr:colOff>192921</xdr:colOff>
      <xdr:row>101</xdr:row>
      <xdr:rowOff>147863</xdr:rowOff>
    </xdr:to>
    <xdr:sp macro="" textlink="">
      <xdr:nvSpPr>
        <xdr:cNvPr id="242" name="Oval 241"/>
        <xdr:cNvSpPr/>
      </xdr:nvSpPr>
      <xdr:spPr>
        <a:xfrm>
          <a:off x="4030133" y="1787358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102</xdr:row>
      <xdr:rowOff>32200</xdr:rowOff>
    </xdr:from>
    <xdr:to>
      <xdr:col>10</xdr:col>
      <xdr:colOff>182338</xdr:colOff>
      <xdr:row>102</xdr:row>
      <xdr:rowOff>137279</xdr:rowOff>
    </xdr:to>
    <xdr:sp macro="" textlink="">
      <xdr:nvSpPr>
        <xdr:cNvPr id="243" name="Oval 242"/>
        <xdr:cNvSpPr/>
      </xdr:nvSpPr>
      <xdr:spPr>
        <a:xfrm>
          <a:off x="3781425" y="180535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116416</xdr:colOff>
      <xdr:row>103</xdr:row>
      <xdr:rowOff>26947</xdr:rowOff>
    </xdr:from>
    <xdr:to>
      <xdr:col>11</xdr:col>
      <xdr:colOff>203504</xdr:colOff>
      <xdr:row>103</xdr:row>
      <xdr:rowOff>142534</xdr:rowOff>
    </xdr:to>
    <xdr:sp macro="" textlink="">
      <xdr:nvSpPr>
        <xdr:cNvPr id="244" name="Oval 243"/>
        <xdr:cNvSpPr/>
      </xdr:nvSpPr>
      <xdr:spPr>
        <a:xfrm>
          <a:off x="4040716" y="182387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101</xdr:row>
      <xdr:rowOff>42783</xdr:rowOff>
    </xdr:from>
    <xdr:to>
      <xdr:col>10</xdr:col>
      <xdr:colOff>182338</xdr:colOff>
      <xdr:row>101</xdr:row>
      <xdr:rowOff>147862</xdr:rowOff>
    </xdr:to>
    <xdr:sp macro="" textlink="">
      <xdr:nvSpPr>
        <xdr:cNvPr id="245" name="Oval 244"/>
        <xdr:cNvSpPr/>
      </xdr:nvSpPr>
      <xdr:spPr>
        <a:xfrm>
          <a:off x="3781425" y="1787358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116417</xdr:colOff>
      <xdr:row>112</xdr:row>
      <xdr:rowOff>21617</xdr:rowOff>
    </xdr:from>
    <xdr:to>
      <xdr:col>11</xdr:col>
      <xdr:colOff>203505</xdr:colOff>
      <xdr:row>112</xdr:row>
      <xdr:rowOff>126696</xdr:rowOff>
    </xdr:to>
    <xdr:sp macro="" textlink="">
      <xdr:nvSpPr>
        <xdr:cNvPr id="246" name="Oval 245"/>
        <xdr:cNvSpPr/>
      </xdr:nvSpPr>
      <xdr:spPr>
        <a:xfrm>
          <a:off x="4040717" y="199479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112</xdr:row>
      <xdr:rowOff>32201</xdr:rowOff>
    </xdr:from>
    <xdr:to>
      <xdr:col>10</xdr:col>
      <xdr:colOff>182339</xdr:colOff>
      <xdr:row>112</xdr:row>
      <xdr:rowOff>137280</xdr:rowOff>
    </xdr:to>
    <xdr:sp macro="" textlink="">
      <xdr:nvSpPr>
        <xdr:cNvPr id="247" name="Oval 246"/>
        <xdr:cNvSpPr/>
      </xdr:nvSpPr>
      <xdr:spPr>
        <a:xfrm>
          <a:off x="3781426" y="1995850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106</xdr:row>
      <xdr:rowOff>26948</xdr:rowOff>
    </xdr:from>
    <xdr:to>
      <xdr:col>10</xdr:col>
      <xdr:colOff>192922</xdr:colOff>
      <xdr:row>106</xdr:row>
      <xdr:rowOff>142535</xdr:rowOff>
    </xdr:to>
    <xdr:sp macro="" textlink="">
      <xdr:nvSpPr>
        <xdr:cNvPr id="248" name="Oval 247"/>
        <xdr:cNvSpPr/>
      </xdr:nvSpPr>
      <xdr:spPr>
        <a:xfrm>
          <a:off x="3792009" y="1881024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111</xdr:row>
      <xdr:rowOff>21617</xdr:rowOff>
    </xdr:from>
    <xdr:to>
      <xdr:col>10</xdr:col>
      <xdr:colOff>182339</xdr:colOff>
      <xdr:row>111</xdr:row>
      <xdr:rowOff>126696</xdr:rowOff>
    </xdr:to>
    <xdr:sp macro="" textlink="">
      <xdr:nvSpPr>
        <xdr:cNvPr id="249" name="Oval 248"/>
        <xdr:cNvSpPr/>
      </xdr:nvSpPr>
      <xdr:spPr>
        <a:xfrm>
          <a:off x="3781426" y="197574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95251</xdr:colOff>
      <xdr:row>107</xdr:row>
      <xdr:rowOff>26947</xdr:rowOff>
    </xdr:from>
    <xdr:to>
      <xdr:col>11</xdr:col>
      <xdr:colOff>182339</xdr:colOff>
      <xdr:row>107</xdr:row>
      <xdr:rowOff>142534</xdr:rowOff>
    </xdr:to>
    <xdr:sp macro="" textlink="">
      <xdr:nvSpPr>
        <xdr:cNvPr id="250" name="Oval 249"/>
        <xdr:cNvSpPr/>
      </xdr:nvSpPr>
      <xdr:spPr>
        <a:xfrm>
          <a:off x="4019551" y="190007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110</xdr:row>
      <xdr:rowOff>21617</xdr:rowOff>
    </xdr:from>
    <xdr:to>
      <xdr:col>10</xdr:col>
      <xdr:colOff>182338</xdr:colOff>
      <xdr:row>110</xdr:row>
      <xdr:rowOff>126696</xdr:rowOff>
    </xdr:to>
    <xdr:sp macro="" textlink="">
      <xdr:nvSpPr>
        <xdr:cNvPr id="251" name="Oval 250"/>
        <xdr:cNvSpPr/>
      </xdr:nvSpPr>
      <xdr:spPr>
        <a:xfrm>
          <a:off x="3781425" y="195669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105835</xdr:colOff>
      <xdr:row>115</xdr:row>
      <xdr:rowOff>31750</xdr:rowOff>
    </xdr:from>
    <xdr:to>
      <xdr:col>10</xdr:col>
      <xdr:colOff>192923</xdr:colOff>
      <xdr:row>115</xdr:row>
      <xdr:rowOff>136829</xdr:rowOff>
    </xdr:to>
    <xdr:sp macro="" textlink="">
      <xdr:nvSpPr>
        <xdr:cNvPr id="252" name="Oval 251"/>
        <xdr:cNvSpPr/>
      </xdr:nvSpPr>
      <xdr:spPr>
        <a:xfrm>
          <a:off x="3792010" y="205295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84666</xdr:colOff>
      <xdr:row>101</xdr:row>
      <xdr:rowOff>42332</xdr:rowOff>
    </xdr:from>
    <xdr:to>
      <xdr:col>17</xdr:col>
      <xdr:colOff>171754</xdr:colOff>
      <xdr:row>101</xdr:row>
      <xdr:rowOff>147411</xdr:rowOff>
    </xdr:to>
    <xdr:sp macro="" textlink="">
      <xdr:nvSpPr>
        <xdr:cNvPr id="253" name="Oval 252"/>
        <xdr:cNvSpPr/>
      </xdr:nvSpPr>
      <xdr:spPr>
        <a:xfrm>
          <a:off x="5437716" y="1787313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95250</xdr:colOff>
      <xdr:row>112</xdr:row>
      <xdr:rowOff>21167</xdr:rowOff>
    </xdr:from>
    <xdr:to>
      <xdr:col>17</xdr:col>
      <xdr:colOff>182338</xdr:colOff>
      <xdr:row>112</xdr:row>
      <xdr:rowOff>126246</xdr:rowOff>
    </xdr:to>
    <xdr:sp macro="" textlink="">
      <xdr:nvSpPr>
        <xdr:cNvPr id="254" name="Oval 253"/>
        <xdr:cNvSpPr/>
      </xdr:nvSpPr>
      <xdr:spPr>
        <a:xfrm>
          <a:off x="5448300" y="199474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120</xdr:row>
      <xdr:rowOff>31750</xdr:rowOff>
    </xdr:from>
    <xdr:to>
      <xdr:col>10</xdr:col>
      <xdr:colOff>182338</xdr:colOff>
      <xdr:row>120</xdr:row>
      <xdr:rowOff>136829</xdr:rowOff>
    </xdr:to>
    <xdr:sp macro="" textlink="">
      <xdr:nvSpPr>
        <xdr:cNvPr id="255" name="Oval 254"/>
        <xdr:cNvSpPr/>
      </xdr:nvSpPr>
      <xdr:spPr>
        <a:xfrm>
          <a:off x="3781425" y="214820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119</xdr:row>
      <xdr:rowOff>21167</xdr:rowOff>
    </xdr:from>
    <xdr:to>
      <xdr:col>10</xdr:col>
      <xdr:colOff>182339</xdr:colOff>
      <xdr:row>119</xdr:row>
      <xdr:rowOff>126246</xdr:rowOff>
    </xdr:to>
    <xdr:sp macro="" textlink="">
      <xdr:nvSpPr>
        <xdr:cNvPr id="256" name="Oval 255"/>
        <xdr:cNvSpPr/>
      </xdr:nvSpPr>
      <xdr:spPr>
        <a:xfrm>
          <a:off x="3781426" y="212809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118</xdr:row>
      <xdr:rowOff>21166</xdr:rowOff>
    </xdr:from>
    <xdr:to>
      <xdr:col>10</xdr:col>
      <xdr:colOff>182338</xdr:colOff>
      <xdr:row>118</xdr:row>
      <xdr:rowOff>126245</xdr:rowOff>
    </xdr:to>
    <xdr:sp macro="" textlink="">
      <xdr:nvSpPr>
        <xdr:cNvPr id="257" name="Oval 256"/>
        <xdr:cNvSpPr/>
      </xdr:nvSpPr>
      <xdr:spPr>
        <a:xfrm>
          <a:off x="3781425" y="210904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116416</xdr:colOff>
      <xdr:row>116</xdr:row>
      <xdr:rowOff>42334</xdr:rowOff>
    </xdr:from>
    <xdr:to>
      <xdr:col>10</xdr:col>
      <xdr:colOff>203504</xdr:colOff>
      <xdr:row>116</xdr:row>
      <xdr:rowOff>147413</xdr:rowOff>
    </xdr:to>
    <xdr:sp macro="" textlink="">
      <xdr:nvSpPr>
        <xdr:cNvPr id="258" name="Oval 257"/>
        <xdr:cNvSpPr/>
      </xdr:nvSpPr>
      <xdr:spPr>
        <a:xfrm>
          <a:off x="3802591" y="207306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95249</xdr:colOff>
      <xdr:row>119</xdr:row>
      <xdr:rowOff>21167</xdr:rowOff>
    </xdr:from>
    <xdr:to>
      <xdr:col>11</xdr:col>
      <xdr:colOff>182337</xdr:colOff>
      <xdr:row>119</xdr:row>
      <xdr:rowOff>126246</xdr:rowOff>
    </xdr:to>
    <xdr:sp macro="" textlink="">
      <xdr:nvSpPr>
        <xdr:cNvPr id="259" name="Oval 258"/>
        <xdr:cNvSpPr/>
      </xdr:nvSpPr>
      <xdr:spPr>
        <a:xfrm>
          <a:off x="4019549" y="212809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95250</xdr:colOff>
      <xdr:row>120</xdr:row>
      <xdr:rowOff>42334</xdr:rowOff>
    </xdr:from>
    <xdr:to>
      <xdr:col>11</xdr:col>
      <xdr:colOff>182338</xdr:colOff>
      <xdr:row>120</xdr:row>
      <xdr:rowOff>147413</xdr:rowOff>
    </xdr:to>
    <xdr:sp macro="" textlink="">
      <xdr:nvSpPr>
        <xdr:cNvPr id="260" name="Oval 259"/>
        <xdr:cNvSpPr/>
      </xdr:nvSpPr>
      <xdr:spPr>
        <a:xfrm>
          <a:off x="4019550" y="214926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121</xdr:row>
      <xdr:rowOff>21166</xdr:rowOff>
    </xdr:from>
    <xdr:to>
      <xdr:col>10</xdr:col>
      <xdr:colOff>192922</xdr:colOff>
      <xdr:row>121</xdr:row>
      <xdr:rowOff>126245</xdr:rowOff>
    </xdr:to>
    <xdr:sp macro="" textlink="">
      <xdr:nvSpPr>
        <xdr:cNvPr id="261" name="Oval 260"/>
        <xdr:cNvSpPr/>
      </xdr:nvSpPr>
      <xdr:spPr>
        <a:xfrm>
          <a:off x="3792009" y="216619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116417</xdr:colOff>
      <xdr:row>100</xdr:row>
      <xdr:rowOff>32202</xdr:rowOff>
    </xdr:from>
    <xdr:to>
      <xdr:col>10</xdr:col>
      <xdr:colOff>203505</xdr:colOff>
      <xdr:row>100</xdr:row>
      <xdr:rowOff>137281</xdr:rowOff>
    </xdr:to>
    <xdr:sp macro="" textlink="">
      <xdr:nvSpPr>
        <xdr:cNvPr id="262" name="Oval 261"/>
        <xdr:cNvSpPr/>
      </xdr:nvSpPr>
      <xdr:spPr>
        <a:xfrm>
          <a:off x="3802592" y="1767250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107040</xdr:colOff>
      <xdr:row>101</xdr:row>
      <xdr:rowOff>25850</xdr:rowOff>
    </xdr:from>
    <xdr:to>
      <xdr:col>9</xdr:col>
      <xdr:colOff>179014</xdr:colOff>
      <xdr:row>101</xdr:row>
      <xdr:rowOff>130929</xdr:rowOff>
    </xdr:to>
    <xdr:sp macro="" textlink="">
      <xdr:nvSpPr>
        <xdr:cNvPr id="263" name="Oval 262"/>
        <xdr:cNvSpPr/>
      </xdr:nvSpPr>
      <xdr:spPr>
        <a:xfrm>
          <a:off x="3555090" y="1785665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103</xdr:row>
      <xdr:rowOff>16364</xdr:rowOff>
    </xdr:from>
    <xdr:to>
      <xdr:col>9</xdr:col>
      <xdr:colOff>192922</xdr:colOff>
      <xdr:row>103</xdr:row>
      <xdr:rowOff>131951</xdr:rowOff>
    </xdr:to>
    <xdr:sp macro="" textlink="">
      <xdr:nvSpPr>
        <xdr:cNvPr id="264" name="Oval 263"/>
        <xdr:cNvSpPr/>
      </xdr:nvSpPr>
      <xdr:spPr>
        <a:xfrm>
          <a:off x="3553884" y="1822816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102</xdr:row>
      <xdr:rowOff>16363</xdr:rowOff>
    </xdr:from>
    <xdr:to>
      <xdr:col>9</xdr:col>
      <xdr:colOff>192922</xdr:colOff>
      <xdr:row>102</xdr:row>
      <xdr:rowOff>131950</xdr:rowOff>
    </xdr:to>
    <xdr:sp macro="" textlink="">
      <xdr:nvSpPr>
        <xdr:cNvPr id="265" name="Oval 264"/>
        <xdr:cNvSpPr/>
      </xdr:nvSpPr>
      <xdr:spPr>
        <a:xfrm>
          <a:off x="3553884" y="1803766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105833</xdr:colOff>
      <xdr:row>99</xdr:row>
      <xdr:rowOff>42784</xdr:rowOff>
    </xdr:from>
    <xdr:to>
      <xdr:col>10</xdr:col>
      <xdr:colOff>192921</xdr:colOff>
      <xdr:row>99</xdr:row>
      <xdr:rowOff>147863</xdr:rowOff>
    </xdr:to>
    <xdr:sp macro="" textlink="">
      <xdr:nvSpPr>
        <xdr:cNvPr id="266" name="Oval 265"/>
        <xdr:cNvSpPr/>
      </xdr:nvSpPr>
      <xdr:spPr>
        <a:xfrm>
          <a:off x="3792008" y="1749258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100</xdr:row>
      <xdr:rowOff>32200</xdr:rowOff>
    </xdr:from>
    <xdr:to>
      <xdr:col>9</xdr:col>
      <xdr:colOff>182338</xdr:colOff>
      <xdr:row>100</xdr:row>
      <xdr:rowOff>137279</xdr:rowOff>
    </xdr:to>
    <xdr:sp macro="" textlink="">
      <xdr:nvSpPr>
        <xdr:cNvPr id="267" name="Oval 266"/>
        <xdr:cNvSpPr/>
      </xdr:nvSpPr>
      <xdr:spPr>
        <a:xfrm>
          <a:off x="3543300" y="176725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116416</xdr:colOff>
      <xdr:row>101</xdr:row>
      <xdr:rowOff>26947</xdr:rowOff>
    </xdr:from>
    <xdr:to>
      <xdr:col>10</xdr:col>
      <xdr:colOff>203504</xdr:colOff>
      <xdr:row>101</xdr:row>
      <xdr:rowOff>142534</xdr:rowOff>
    </xdr:to>
    <xdr:sp macro="" textlink="">
      <xdr:nvSpPr>
        <xdr:cNvPr id="268" name="Oval 267"/>
        <xdr:cNvSpPr/>
      </xdr:nvSpPr>
      <xdr:spPr>
        <a:xfrm>
          <a:off x="3802591" y="178577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99</xdr:row>
      <xdr:rowOff>42783</xdr:rowOff>
    </xdr:from>
    <xdr:to>
      <xdr:col>9</xdr:col>
      <xdr:colOff>182338</xdr:colOff>
      <xdr:row>99</xdr:row>
      <xdr:rowOff>147862</xdr:rowOff>
    </xdr:to>
    <xdr:sp macro="" textlink="">
      <xdr:nvSpPr>
        <xdr:cNvPr id="269" name="Oval 268"/>
        <xdr:cNvSpPr/>
      </xdr:nvSpPr>
      <xdr:spPr>
        <a:xfrm>
          <a:off x="3543300" y="1749258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116417</xdr:colOff>
      <xdr:row>110</xdr:row>
      <xdr:rowOff>21617</xdr:rowOff>
    </xdr:from>
    <xdr:to>
      <xdr:col>10</xdr:col>
      <xdr:colOff>203505</xdr:colOff>
      <xdr:row>110</xdr:row>
      <xdr:rowOff>126696</xdr:rowOff>
    </xdr:to>
    <xdr:sp macro="" textlink="">
      <xdr:nvSpPr>
        <xdr:cNvPr id="270" name="Oval 269"/>
        <xdr:cNvSpPr/>
      </xdr:nvSpPr>
      <xdr:spPr>
        <a:xfrm>
          <a:off x="3802592" y="195669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95251</xdr:colOff>
      <xdr:row>110</xdr:row>
      <xdr:rowOff>32201</xdr:rowOff>
    </xdr:from>
    <xdr:to>
      <xdr:col>9</xdr:col>
      <xdr:colOff>182339</xdr:colOff>
      <xdr:row>110</xdr:row>
      <xdr:rowOff>137280</xdr:rowOff>
    </xdr:to>
    <xdr:sp macro="" textlink="">
      <xdr:nvSpPr>
        <xdr:cNvPr id="271" name="Oval 270"/>
        <xdr:cNvSpPr/>
      </xdr:nvSpPr>
      <xdr:spPr>
        <a:xfrm>
          <a:off x="3543301" y="1957750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104</xdr:row>
      <xdr:rowOff>26948</xdr:rowOff>
    </xdr:from>
    <xdr:to>
      <xdr:col>9</xdr:col>
      <xdr:colOff>192922</xdr:colOff>
      <xdr:row>104</xdr:row>
      <xdr:rowOff>142535</xdr:rowOff>
    </xdr:to>
    <xdr:sp macro="" textlink="">
      <xdr:nvSpPr>
        <xdr:cNvPr id="272" name="Oval 271"/>
        <xdr:cNvSpPr/>
      </xdr:nvSpPr>
      <xdr:spPr>
        <a:xfrm>
          <a:off x="3553884" y="1842924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95251</xdr:colOff>
      <xdr:row>109</xdr:row>
      <xdr:rowOff>21617</xdr:rowOff>
    </xdr:from>
    <xdr:to>
      <xdr:col>9</xdr:col>
      <xdr:colOff>182339</xdr:colOff>
      <xdr:row>109</xdr:row>
      <xdr:rowOff>126696</xdr:rowOff>
    </xdr:to>
    <xdr:sp macro="" textlink="">
      <xdr:nvSpPr>
        <xdr:cNvPr id="273" name="Oval 272"/>
        <xdr:cNvSpPr/>
      </xdr:nvSpPr>
      <xdr:spPr>
        <a:xfrm>
          <a:off x="3543301" y="193764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105</xdr:row>
      <xdr:rowOff>26947</xdr:rowOff>
    </xdr:from>
    <xdr:to>
      <xdr:col>10</xdr:col>
      <xdr:colOff>182339</xdr:colOff>
      <xdr:row>105</xdr:row>
      <xdr:rowOff>142534</xdr:rowOff>
    </xdr:to>
    <xdr:sp macro="" textlink="">
      <xdr:nvSpPr>
        <xdr:cNvPr id="274" name="Oval 273"/>
        <xdr:cNvSpPr/>
      </xdr:nvSpPr>
      <xdr:spPr>
        <a:xfrm>
          <a:off x="3781426" y="186197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108</xdr:row>
      <xdr:rowOff>21617</xdr:rowOff>
    </xdr:from>
    <xdr:to>
      <xdr:col>9</xdr:col>
      <xdr:colOff>182338</xdr:colOff>
      <xdr:row>108</xdr:row>
      <xdr:rowOff>126696</xdr:rowOff>
    </xdr:to>
    <xdr:sp macro="" textlink="">
      <xdr:nvSpPr>
        <xdr:cNvPr id="275" name="Oval 274"/>
        <xdr:cNvSpPr/>
      </xdr:nvSpPr>
      <xdr:spPr>
        <a:xfrm>
          <a:off x="3543300" y="191859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105835</xdr:colOff>
      <xdr:row>113</xdr:row>
      <xdr:rowOff>31750</xdr:rowOff>
    </xdr:from>
    <xdr:to>
      <xdr:col>9</xdr:col>
      <xdr:colOff>192923</xdr:colOff>
      <xdr:row>113</xdr:row>
      <xdr:rowOff>136829</xdr:rowOff>
    </xdr:to>
    <xdr:sp macro="" textlink="">
      <xdr:nvSpPr>
        <xdr:cNvPr id="276" name="Oval 275"/>
        <xdr:cNvSpPr/>
      </xdr:nvSpPr>
      <xdr:spPr>
        <a:xfrm>
          <a:off x="3553885" y="201485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16</xdr:col>
      <xdr:colOff>84666</xdr:colOff>
      <xdr:row>99</xdr:row>
      <xdr:rowOff>42332</xdr:rowOff>
    </xdr:from>
    <xdr:to>
      <xdr:col>16</xdr:col>
      <xdr:colOff>171754</xdr:colOff>
      <xdr:row>99</xdr:row>
      <xdr:rowOff>147411</xdr:rowOff>
    </xdr:to>
    <xdr:sp macro="" textlink="">
      <xdr:nvSpPr>
        <xdr:cNvPr id="277" name="Oval 276"/>
        <xdr:cNvSpPr/>
      </xdr:nvSpPr>
      <xdr:spPr>
        <a:xfrm>
          <a:off x="5199591" y="1749213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16</xdr:col>
      <xdr:colOff>95250</xdr:colOff>
      <xdr:row>110</xdr:row>
      <xdr:rowOff>21167</xdr:rowOff>
    </xdr:from>
    <xdr:to>
      <xdr:col>16</xdr:col>
      <xdr:colOff>182338</xdr:colOff>
      <xdr:row>110</xdr:row>
      <xdr:rowOff>126246</xdr:rowOff>
    </xdr:to>
    <xdr:sp macro="" textlink="">
      <xdr:nvSpPr>
        <xdr:cNvPr id="278" name="Oval 277"/>
        <xdr:cNvSpPr/>
      </xdr:nvSpPr>
      <xdr:spPr>
        <a:xfrm>
          <a:off x="5210175" y="195664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118</xdr:row>
      <xdr:rowOff>31750</xdr:rowOff>
    </xdr:from>
    <xdr:to>
      <xdr:col>9</xdr:col>
      <xdr:colOff>182338</xdr:colOff>
      <xdr:row>118</xdr:row>
      <xdr:rowOff>136829</xdr:rowOff>
    </xdr:to>
    <xdr:sp macro="" textlink="">
      <xdr:nvSpPr>
        <xdr:cNvPr id="279" name="Oval 278"/>
        <xdr:cNvSpPr/>
      </xdr:nvSpPr>
      <xdr:spPr>
        <a:xfrm>
          <a:off x="3543300" y="211010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95251</xdr:colOff>
      <xdr:row>117</xdr:row>
      <xdr:rowOff>21167</xdr:rowOff>
    </xdr:from>
    <xdr:to>
      <xdr:col>9</xdr:col>
      <xdr:colOff>182339</xdr:colOff>
      <xdr:row>117</xdr:row>
      <xdr:rowOff>126246</xdr:rowOff>
    </xdr:to>
    <xdr:sp macro="" textlink="">
      <xdr:nvSpPr>
        <xdr:cNvPr id="280" name="Oval 279"/>
        <xdr:cNvSpPr/>
      </xdr:nvSpPr>
      <xdr:spPr>
        <a:xfrm>
          <a:off x="3543301" y="208999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116</xdr:row>
      <xdr:rowOff>21166</xdr:rowOff>
    </xdr:from>
    <xdr:to>
      <xdr:col>9</xdr:col>
      <xdr:colOff>182338</xdr:colOff>
      <xdr:row>116</xdr:row>
      <xdr:rowOff>126245</xdr:rowOff>
    </xdr:to>
    <xdr:sp macro="" textlink="">
      <xdr:nvSpPr>
        <xdr:cNvPr id="281" name="Oval 280"/>
        <xdr:cNvSpPr/>
      </xdr:nvSpPr>
      <xdr:spPr>
        <a:xfrm>
          <a:off x="3543300" y="207094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116416</xdr:colOff>
      <xdr:row>114</xdr:row>
      <xdr:rowOff>42334</xdr:rowOff>
    </xdr:from>
    <xdr:to>
      <xdr:col>9</xdr:col>
      <xdr:colOff>203504</xdr:colOff>
      <xdr:row>114</xdr:row>
      <xdr:rowOff>147413</xdr:rowOff>
    </xdr:to>
    <xdr:sp macro="" textlink="">
      <xdr:nvSpPr>
        <xdr:cNvPr id="282" name="Oval 281"/>
        <xdr:cNvSpPr/>
      </xdr:nvSpPr>
      <xdr:spPr>
        <a:xfrm>
          <a:off x="3564466" y="203496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95249</xdr:colOff>
      <xdr:row>117</xdr:row>
      <xdr:rowOff>21167</xdr:rowOff>
    </xdr:from>
    <xdr:to>
      <xdr:col>10</xdr:col>
      <xdr:colOff>182337</xdr:colOff>
      <xdr:row>117</xdr:row>
      <xdr:rowOff>126246</xdr:rowOff>
    </xdr:to>
    <xdr:sp macro="" textlink="">
      <xdr:nvSpPr>
        <xdr:cNvPr id="283" name="Oval 282"/>
        <xdr:cNvSpPr/>
      </xdr:nvSpPr>
      <xdr:spPr>
        <a:xfrm>
          <a:off x="3781424" y="208999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118</xdr:row>
      <xdr:rowOff>42334</xdr:rowOff>
    </xdr:from>
    <xdr:to>
      <xdr:col>10</xdr:col>
      <xdr:colOff>182338</xdr:colOff>
      <xdr:row>118</xdr:row>
      <xdr:rowOff>147413</xdr:rowOff>
    </xdr:to>
    <xdr:sp macro="" textlink="">
      <xdr:nvSpPr>
        <xdr:cNvPr id="284" name="Oval 283"/>
        <xdr:cNvSpPr/>
      </xdr:nvSpPr>
      <xdr:spPr>
        <a:xfrm>
          <a:off x="3781425" y="211116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119</xdr:row>
      <xdr:rowOff>21166</xdr:rowOff>
    </xdr:from>
    <xdr:to>
      <xdr:col>9</xdr:col>
      <xdr:colOff>192922</xdr:colOff>
      <xdr:row>119</xdr:row>
      <xdr:rowOff>126245</xdr:rowOff>
    </xdr:to>
    <xdr:sp macro="" textlink="">
      <xdr:nvSpPr>
        <xdr:cNvPr id="285" name="Oval 284"/>
        <xdr:cNvSpPr/>
      </xdr:nvSpPr>
      <xdr:spPr>
        <a:xfrm>
          <a:off x="3553884" y="212809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25</xdr:col>
      <xdr:colOff>19048</xdr:colOff>
      <xdr:row>42</xdr:row>
      <xdr:rowOff>0</xdr:rowOff>
    </xdr:from>
    <xdr:to>
      <xdr:col>30</xdr:col>
      <xdr:colOff>0</xdr:colOff>
      <xdr:row>42</xdr:row>
      <xdr:rowOff>0</xdr:rowOff>
    </xdr:to>
    <xdr:cxnSp macro="">
      <xdr:nvCxnSpPr>
        <xdr:cNvPr id="286" name="Straight Connector 285"/>
        <xdr:cNvCxnSpPr/>
      </xdr:nvCxnSpPr>
      <xdr:spPr>
        <a:xfrm>
          <a:off x="7277098" y="6686550"/>
          <a:ext cx="1171577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26</xdr:col>
      <xdr:colOff>28573</xdr:colOff>
      <xdr:row>44</xdr:row>
      <xdr:rowOff>0</xdr:rowOff>
    </xdr:from>
    <xdr:to>
      <xdr:col>29</xdr:col>
      <xdr:colOff>228598</xdr:colOff>
      <xdr:row>44</xdr:row>
      <xdr:rowOff>0</xdr:rowOff>
    </xdr:to>
    <xdr:cxnSp macro="">
      <xdr:nvCxnSpPr>
        <xdr:cNvPr id="287" name="Straight Connector 286"/>
        <xdr:cNvCxnSpPr/>
      </xdr:nvCxnSpPr>
      <xdr:spPr>
        <a:xfrm>
          <a:off x="7524748" y="6972300"/>
          <a:ext cx="91440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 editAs="oneCell">
    <xdr:from>
      <xdr:col>5</xdr:col>
      <xdr:colOff>57152</xdr:colOff>
      <xdr:row>0</xdr:row>
      <xdr:rowOff>57150</xdr:rowOff>
    </xdr:from>
    <xdr:to>
      <xdr:col>6</xdr:col>
      <xdr:colOff>133351</xdr:colOff>
      <xdr:row>2</xdr:row>
      <xdr:rowOff>85726</xdr:rowOff>
    </xdr:to>
    <xdr:pic>
      <xdr:nvPicPr>
        <xdr:cNvPr id="290" name="Picture 289"/>
        <xdr:cNvPicPr/>
      </xdr:nvPicPr>
      <xdr:blipFill>
        <a:blip xmlns:r="http://schemas.openxmlformats.org/officeDocument/2006/relationships" r:embed="rId3">
          <a:duotone>
            <a:schemeClr val="bg2">
              <a:shade val="45000"/>
              <a:satMod val="135000"/>
            </a:schemeClr>
            <a:prstClr val="white"/>
          </a:duotone>
        </a:blip>
        <a:srcRect/>
        <a:stretch>
          <a:fillRect/>
        </a:stretch>
      </xdr:blipFill>
      <xdr:spPr bwMode="auto">
        <a:xfrm>
          <a:off x="2667002" y="57150"/>
          <a:ext cx="314324" cy="352426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647701</xdr:colOff>
      <xdr:row>0</xdr:row>
      <xdr:rowOff>28577</xdr:rowOff>
    </xdr:from>
    <xdr:to>
      <xdr:col>1</xdr:col>
      <xdr:colOff>990601</xdr:colOff>
      <xdr:row>2</xdr:row>
      <xdr:rowOff>38100</xdr:rowOff>
    </xdr:to>
    <xdr:pic>
      <xdr:nvPicPr>
        <xdr:cNvPr id="2" name="Picture 1"/>
        <xdr:cNvPicPr/>
      </xdr:nvPicPr>
      <xdr:blipFill>
        <a:blip xmlns:r="http://schemas.openxmlformats.org/officeDocument/2006/relationships" r:embed="rId1">
          <a:duotone>
            <a:schemeClr val="bg2">
              <a:shade val="45000"/>
              <a:satMod val="135000"/>
            </a:schemeClr>
            <a:prstClr val="white"/>
          </a:duotone>
        </a:blip>
        <a:srcRect/>
        <a:stretch>
          <a:fillRect/>
        </a:stretch>
      </xdr:blipFill>
      <xdr:spPr bwMode="auto">
        <a:xfrm>
          <a:off x="895351" y="28577"/>
          <a:ext cx="342900" cy="390523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1</xdr:col>
      <xdr:colOff>0</xdr:colOff>
      <xdr:row>3</xdr:row>
      <xdr:rowOff>0</xdr:rowOff>
    </xdr:from>
    <xdr:to>
      <xdr:col>8</xdr:col>
      <xdr:colOff>657225</xdr:colOff>
      <xdr:row>3</xdr:row>
      <xdr:rowOff>9525</xdr:rowOff>
    </xdr:to>
    <xdr:cxnSp macro="">
      <xdr:nvCxnSpPr>
        <xdr:cNvPr id="3" name="Straight Connector 2"/>
        <xdr:cNvCxnSpPr/>
      </xdr:nvCxnSpPr>
      <xdr:spPr>
        <a:xfrm>
          <a:off x="247650" y="485775"/>
          <a:ext cx="6153150" cy="9525"/>
        </a:xfrm>
        <a:prstGeom prst="line">
          <a:avLst/>
        </a:prstGeom>
        <a:noFill/>
        <a:ln w="22225" cap="flat" cmpd="sng" algn="ctr">
          <a:solidFill>
            <a:srgbClr val="F79646"/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xdr:spPr>
    </xdr:cxnSp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116417</xdr:colOff>
      <xdr:row>103</xdr:row>
      <xdr:rowOff>32202</xdr:rowOff>
    </xdr:from>
    <xdr:to>
      <xdr:col>3</xdr:col>
      <xdr:colOff>203505</xdr:colOff>
      <xdr:row>103</xdr:row>
      <xdr:rowOff>137281</xdr:rowOff>
    </xdr:to>
    <xdr:sp macro="" textlink="">
      <xdr:nvSpPr>
        <xdr:cNvPr id="2" name="Oval 1"/>
        <xdr:cNvSpPr/>
      </xdr:nvSpPr>
      <xdr:spPr>
        <a:xfrm>
          <a:off x="2269067" y="1952987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105833</xdr:colOff>
      <xdr:row>102</xdr:row>
      <xdr:rowOff>42784</xdr:rowOff>
    </xdr:from>
    <xdr:to>
      <xdr:col>3</xdr:col>
      <xdr:colOff>192921</xdr:colOff>
      <xdr:row>102</xdr:row>
      <xdr:rowOff>147863</xdr:rowOff>
    </xdr:to>
    <xdr:sp macro="" textlink="">
      <xdr:nvSpPr>
        <xdr:cNvPr id="3" name="Oval 2"/>
        <xdr:cNvSpPr/>
      </xdr:nvSpPr>
      <xdr:spPr>
        <a:xfrm>
          <a:off x="2258483" y="1934995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116416</xdr:colOff>
      <xdr:row>104</xdr:row>
      <xdr:rowOff>26947</xdr:rowOff>
    </xdr:from>
    <xdr:to>
      <xdr:col>3</xdr:col>
      <xdr:colOff>203504</xdr:colOff>
      <xdr:row>104</xdr:row>
      <xdr:rowOff>142534</xdr:rowOff>
    </xdr:to>
    <xdr:sp macro="" textlink="">
      <xdr:nvSpPr>
        <xdr:cNvPr id="4" name="Oval 3"/>
        <xdr:cNvSpPr/>
      </xdr:nvSpPr>
      <xdr:spPr>
        <a:xfrm>
          <a:off x="2269066" y="19715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113</xdr:row>
      <xdr:rowOff>21617</xdr:rowOff>
    </xdr:from>
    <xdr:to>
      <xdr:col>3</xdr:col>
      <xdr:colOff>203505</xdr:colOff>
      <xdr:row>113</xdr:row>
      <xdr:rowOff>126696</xdr:rowOff>
    </xdr:to>
    <xdr:sp macro="" textlink="">
      <xdr:nvSpPr>
        <xdr:cNvPr id="5" name="Oval 4"/>
        <xdr:cNvSpPr/>
      </xdr:nvSpPr>
      <xdr:spPr>
        <a:xfrm>
          <a:off x="2269067" y="21424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95251</xdr:colOff>
      <xdr:row>108</xdr:row>
      <xdr:rowOff>26947</xdr:rowOff>
    </xdr:from>
    <xdr:to>
      <xdr:col>3</xdr:col>
      <xdr:colOff>182339</xdr:colOff>
      <xdr:row>108</xdr:row>
      <xdr:rowOff>142534</xdr:rowOff>
    </xdr:to>
    <xdr:sp macro="" textlink="">
      <xdr:nvSpPr>
        <xdr:cNvPr id="6" name="Oval 5"/>
        <xdr:cNvSpPr/>
      </xdr:nvSpPr>
      <xdr:spPr>
        <a:xfrm>
          <a:off x="2247901" y="20477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84666</xdr:colOff>
      <xdr:row>102</xdr:row>
      <xdr:rowOff>42332</xdr:rowOff>
    </xdr:from>
    <xdr:to>
      <xdr:col>8</xdr:col>
      <xdr:colOff>171754</xdr:colOff>
      <xdr:row>102</xdr:row>
      <xdr:rowOff>147411</xdr:rowOff>
    </xdr:to>
    <xdr:sp macro="" textlink="">
      <xdr:nvSpPr>
        <xdr:cNvPr id="7" name="Oval 6"/>
        <xdr:cNvSpPr/>
      </xdr:nvSpPr>
      <xdr:spPr>
        <a:xfrm>
          <a:off x="3513666" y="1934950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113</xdr:row>
      <xdr:rowOff>21167</xdr:rowOff>
    </xdr:from>
    <xdr:to>
      <xdr:col>8</xdr:col>
      <xdr:colOff>182338</xdr:colOff>
      <xdr:row>113</xdr:row>
      <xdr:rowOff>126246</xdr:rowOff>
    </xdr:to>
    <xdr:sp macro="" textlink="">
      <xdr:nvSpPr>
        <xdr:cNvPr id="8" name="Oval 7"/>
        <xdr:cNvSpPr/>
      </xdr:nvSpPr>
      <xdr:spPr>
        <a:xfrm>
          <a:off x="3524250" y="214238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95249</xdr:colOff>
      <xdr:row>120</xdr:row>
      <xdr:rowOff>21167</xdr:rowOff>
    </xdr:from>
    <xdr:to>
      <xdr:col>3</xdr:col>
      <xdr:colOff>182337</xdr:colOff>
      <xdr:row>120</xdr:row>
      <xdr:rowOff>126246</xdr:rowOff>
    </xdr:to>
    <xdr:sp macro="" textlink="">
      <xdr:nvSpPr>
        <xdr:cNvPr id="9" name="Oval 8"/>
        <xdr:cNvSpPr/>
      </xdr:nvSpPr>
      <xdr:spPr>
        <a:xfrm>
          <a:off x="2247899" y="22757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95250</xdr:colOff>
      <xdr:row>121</xdr:row>
      <xdr:rowOff>42334</xdr:rowOff>
    </xdr:from>
    <xdr:to>
      <xdr:col>3</xdr:col>
      <xdr:colOff>182338</xdr:colOff>
      <xdr:row>121</xdr:row>
      <xdr:rowOff>147413</xdr:rowOff>
    </xdr:to>
    <xdr:sp macro="" textlink="">
      <xdr:nvSpPr>
        <xdr:cNvPr id="10" name="Oval 9"/>
        <xdr:cNvSpPr/>
      </xdr:nvSpPr>
      <xdr:spPr>
        <a:xfrm>
          <a:off x="2247900" y="22969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105</xdr:row>
      <xdr:rowOff>32202</xdr:rowOff>
    </xdr:from>
    <xdr:to>
      <xdr:col>3</xdr:col>
      <xdr:colOff>203505</xdr:colOff>
      <xdr:row>105</xdr:row>
      <xdr:rowOff>137281</xdr:rowOff>
    </xdr:to>
    <xdr:sp macro="" textlink="">
      <xdr:nvSpPr>
        <xdr:cNvPr id="11" name="Oval 10"/>
        <xdr:cNvSpPr/>
      </xdr:nvSpPr>
      <xdr:spPr>
        <a:xfrm>
          <a:off x="2269067" y="1991087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105833</xdr:colOff>
      <xdr:row>104</xdr:row>
      <xdr:rowOff>42784</xdr:rowOff>
    </xdr:from>
    <xdr:to>
      <xdr:col>3</xdr:col>
      <xdr:colOff>192921</xdr:colOff>
      <xdr:row>104</xdr:row>
      <xdr:rowOff>147863</xdr:rowOff>
    </xdr:to>
    <xdr:sp macro="" textlink="">
      <xdr:nvSpPr>
        <xdr:cNvPr id="12" name="Oval 11"/>
        <xdr:cNvSpPr/>
      </xdr:nvSpPr>
      <xdr:spPr>
        <a:xfrm>
          <a:off x="2258483" y="1973095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116416</xdr:colOff>
      <xdr:row>106</xdr:row>
      <xdr:rowOff>26947</xdr:rowOff>
    </xdr:from>
    <xdr:to>
      <xdr:col>3</xdr:col>
      <xdr:colOff>203504</xdr:colOff>
      <xdr:row>106</xdr:row>
      <xdr:rowOff>142534</xdr:rowOff>
    </xdr:to>
    <xdr:sp macro="" textlink="">
      <xdr:nvSpPr>
        <xdr:cNvPr id="13" name="Oval 12"/>
        <xdr:cNvSpPr/>
      </xdr:nvSpPr>
      <xdr:spPr>
        <a:xfrm>
          <a:off x="2269066" y="20096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115</xdr:row>
      <xdr:rowOff>21617</xdr:rowOff>
    </xdr:from>
    <xdr:to>
      <xdr:col>3</xdr:col>
      <xdr:colOff>203505</xdr:colOff>
      <xdr:row>115</xdr:row>
      <xdr:rowOff>126696</xdr:rowOff>
    </xdr:to>
    <xdr:sp macro="" textlink="">
      <xdr:nvSpPr>
        <xdr:cNvPr id="14" name="Oval 13"/>
        <xdr:cNvSpPr/>
      </xdr:nvSpPr>
      <xdr:spPr>
        <a:xfrm>
          <a:off x="2269067" y="21805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95251</xdr:colOff>
      <xdr:row>110</xdr:row>
      <xdr:rowOff>26947</xdr:rowOff>
    </xdr:from>
    <xdr:to>
      <xdr:col>3</xdr:col>
      <xdr:colOff>182339</xdr:colOff>
      <xdr:row>110</xdr:row>
      <xdr:rowOff>142534</xdr:rowOff>
    </xdr:to>
    <xdr:sp macro="" textlink="">
      <xdr:nvSpPr>
        <xdr:cNvPr id="15" name="Oval 14"/>
        <xdr:cNvSpPr/>
      </xdr:nvSpPr>
      <xdr:spPr>
        <a:xfrm>
          <a:off x="2247901" y="20858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84666</xdr:colOff>
      <xdr:row>104</xdr:row>
      <xdr:rowOff>42332</xdr:rowOff>
    </xdr:from>
    <xdr:to>
      <xdr:col>8</xdr:col>
      <xdr:colOff>171754</xdr:colOff>
      <xdr:row>104</xdr:row>
      <xdr:rowOff>147411</xdr:rowOff>
    </xdr:to>
    <xdr:sp macro="" textlink="">
      <xdr:nvSpPr>
        <xdr:cNvPr id="16" name="Oval 15"/>
        <xdr:cNvSpPr/>
      </xdr:nvSpPr>
      <xdr:spPr>
        <a:xfrm>
          <a:off x="3513666" y="1973050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115</xdr:row>
      <xdr:rowOff>21167</xdr:rowOff>
    </xdr:from>
    <xdr:to>
      <xdr:col>8</xdr:col>
      <xdr:colOff>182338</xdr:colOff>
      <xdr:row>115</xdr:row>
      <xdr:rowOff>126246</xdr:rowOff>
    </xdr:to>
    <xdr:sp macro="" textlink="">
      <xdr:nvSpPr>
        <xdr:cNvPr id="17" name="Oval 16"/>
        <xdr:cNvSpPr/>
      </xdr:nvSpPr>
      <xdr:spPr>
        <a:xfrm>
          <a:off x="3524250" y="218048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95249</xdr:colOff>
      <xdr:row>122</xdr:row>
      <xdr:rowOff>21167</xdr:rowOff>
    </xdr:from>
    <xdr:to>
      <xdr:col>3</xdr:col>
      <xdr:colOff>182337</xdr:colOff>
      <xdr:row>122</xdr:row>
      <xdr:rowOff>126246</xdr:rowOff>
    </xdr:to>
    <xdr:sp macro="" textlink="">
      <xdr:nvSpPr>
        <xdr:cNvPr id="18" name="Oval 17"/>
        <xdr:cNvSpPr/>
      </xdr:nvSpPr>
      <xdr:spPr>
        <a:xfrm>
          <a:off x="2247899" y="23138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95250</xdr:colOff>
      <xdr:row>123</xdr:row>
      <xdr:rowOff>42334</xdr:rowOff>
    </xdr:from>
    <xdr:to>
      <xdr:col>3</xdr:col>
      <xdr:colOff>182338</xdr:colOff>
      <xdr:row>123</xdr:row>
      <xdr:rowOff>147413</xdr:rowOff>
    </xdr:to>
    <xdr:sp macro="" textlink="">
      <xdr:nvSpPr>
        <xdr:cNvPr id="19" name="Oval 18"/>
        <xdr:cNvSpPr/>
      </xdr:nvSpPr>
      <xdr:spPr>
        <a:xfrm>
          <a:off x="2247900" y="23350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103</xdr:row>
      <xdr:rowOff>32202</xdr:rowOff>
    </xdr:from>
    <xdr:to>
      <xdr:col>3</xdr:col>
      <xdr:colOff>203505</xdr:colOff>
      <xdr:row>103</xdr:row>
      <xdr:rowOff>137281</xdr:rowOff>
    </xdr:to>
    <xdr:sp macro="" textlink="">
      <xdr:nvSpPr>
        <xdr:cNvPr id="20" name="Oval 19"/>
        <xdr:cNvSpPr/>
      </xdr:nvSpPr>
      <xdr:spPr>
        <a:xfrm>
          <a:off x="2269067" y="1952987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105833</xdr:colOff>
      <xdr:row>102</xdr:row>
      <xdr:rowOff>42784</xdr:rowOff>
    </xdr:from>
    <xdr:to>
      <xdr:col>3</xdr:col>
      <xdr:colOff>192921</xdr:colOff>
      <xdr:row>102</xdr:row>
      <xdr:rowOff>147863</xdr:rowOff>
    </xdr:to>
    <xdr:sp macro="" textlink="">
      <xdr:nvSpPr>
        <xdr:cNvPr id="21" name="Oval 20"/>
        <xdr:cNvSpPr/>
      </xdr:nvSpPr>
      <xdr:spPr>
        <a:xfrm>
          <a:off x="2258483" y="1934995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116416</xdr:colOff>
      <xdr:row>104</xdr:row>
      <xdr:rowOff>26947</xdr:rowOff>
    </xdr:from>
    <xdr:to>
      <xdr:col>3</xdr:col>
      <xdr:colOff>203504</xdr:colOff>
      <xdr:row>104</xdr:row>
      <xdr:rowOff>142534</xdr:rowOff>
    </xdr:to>
    <xdr:sp macro="" textlink="">
      <xdr:nvSpPr>
        <xdr:cNvPr id="22" name="Oval 21"/>
        <xdr:cNvSpPr/>
      </xdr:nvSpPr>
      <xdr:spPr>
        <a:xfrm>
          <a:off x="2269066" y="19715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113</xdr:row>
      <xdr:rowOff>21617</xdr:rowOff>
    </xdr:from>
    <xdr:to>
      <xdr:col>3</xdr:col>
      <xdr:colOff>203505</xdr:colOff>
      <xdr:row>113</xdr:row>
      <xdr:rowOff>126696</xdr:rowOff>
    </xdr:to>
    <xdr:sp macro="" textlink="">
      <xdr:nvSpPr>
        <xdr:cNvPr id="23" name="Oval 22"/>
        <xdr:cNvSpPr/>
      </xdr:nvSpPr>
      <xdr:spPr>
        <a:xfrm>
          <a:off x="2269067" y="21424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95251</xdr:colOff>
      <xdr:row>108</xdr:row>
      <xdr:rowOff>26947</xdr:rowOff>
    </xdr:from>
    <xdr:to>
      <xdr:col>3</xdr:col>
      <xdr:colOff>182339</xdr:colOff>
      <xdr:row>108</xdr:row>
      <xdr:rowOff>142534</xdr:rowOff>
    </xdr:to>
    <xdr:sp macro="" textlink="">
      <xdr:nvSpPr>
        <xdr:cNvPr id="24" name="Oval 23"/>
        <xdr:cNvSpPr/>
      </xdr:nvSpPr>
      <xdr:spPr>
        <a:xfrm>
          <a:off x="2247901" y="20477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84666</xdr:colOff>
      <xdr:row>102</xdr:row>
      <xdr:rowOff>42332</xdr:rowOff>
    </xdr:from>
    <xdr:to>
      <xdr:col>8</xdr:col>
      <xdr:colOff>171754</xdr:colOff>
      <xdr:row>102</xdr:row>
      <xdr:rowOff>147411</xdr:rowOff>
    </xdr:to>
    <xdr:sp macro="" textlink="">
      <xdr:nvSpPr>
        <xdr:cNvPr id="25" name="Oval 24"/>
        <xdr:cNvSpPr/>
      </xdr:nvSpPr>
      <xdr:spPr>
        <a:xfrm>
          <a:off x="3513666" y="1934950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113</xdr:row>
      <xdr:rowOff>21167</xdr:rowOff>
    </xdr:from>
    <xdr:to>
      <xdr:col>8</xdr:col>
      <xdr:colOff>182338</xdr:colOff>
      <xdr:row>113</xdr:row>
      <xdr:rowOff>126246</xdr:rowOff>
    </xdr:to>
    <xdr:sp macro="" textlink="">
      <xdr:nvSpPr>
        <xdr:cNvPr id="26" name="Oval 25"/>
        <xdr:cNvSpPr/>
      </xdr:nvSpPr>
      <xdr:spPr>
        <a:xfrm>
          <a:off x="3524250" y="214238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95249</xdr:colOff>
      <xdr:row>120</xdr:row>
      <xdr:rowOff>21167</xdr:rowOff>
    </xdr:from>
    <xdr:to>
      <xdr:col>3</xdr:col>
      <xdr:colOff>182337</xdr:colOff>
      <xdr:row>120</xdr:row>
      <xdr:rowOff>126246</xdr:rowOff>
    </xdr:to>
    <xdr:sp macro="" textlink="">
      <xdr:nvSpPr>
        <xdr:cNvPr id="27" name="Oval 26"/>
        <xdr:cNvSpPr/>
      </xdr:nvSpPr>
      <xdr:spPr>
        <a:xfrm>
          <a:off x="2247899" y="22757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95250</xdr:colOff>
      <xdr:row>121</xdr:row>
      <xdr:rowOff>42334</xdr:rowOff>
    </xdr:from>
    <xdr:to>
      <xdr:col>3</xdr:col>
      <xdr:colOff>182338</xdr:colOff>
      <xdr:row>121</xdr:row>
      <xdr:rowOff>147413</xdr:rowOff>
    </xdr:to>
    <xdr:sp macro="" textlink="">
      <xdr:nvSpPr>
        <xdr:cNvPr id="28" name="Oval 27"/>
        <xdr:cNvSpPr/>
      </xdr:nvSpPr>
      <xdr:spPr>
        <a:xfrm>
          <a:off x="2247900" y="22969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105</xdr:row>
      <xdr:rowOff>32202</xdr:rowOff>
    </xdr:from>
    <xdr:to>
      <xdr:col>3</xdr:col>
      <xdr:colOff>203505</xdr:colOff>
      <xdr:row>105</xdr:row>
      <xdr:rowOff>137281</xdr:rowOff>
    </xdr:to>
    <xdr:sp macro="" textlink="">
      <xdr:nvSpPr>
        <xdr:cNvPr id="29" name="Oval 28"/>
        <xdr:cNvSpPr/>
      </xdr:nvSpPr>
      <xdr:spPr>
        <a:xfrm>
          <a:off x="2269067" y="1991087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105833</xdr:colOff>
      <xdr:row>104</xdr:row>
      <xdr:rowOff>42784</xdr:rowOff>
    </xdr:from>
    <xdr:to>
      <xdr:col>3</xdr:col>
      <xdr:colOff>192921</xdr:colOff>
      <xdr:row>104</xdr:row>
      <xdr:rowOff>147863</xdr:rowOff>
    </xdr:to>
    <xdr:sp macro="" textlink="">
      <xdr:nvSpPr>
        <xdr:cNvPr id="30" name="Oval 29"/>
        <xdr:cNvSpPr/>
      </xdr:nvSpPr>
      <xdr:spPr>
        <a:xfrm>
          <a:off x="2258483" y="1973095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116416</xdr:colOff>
      <xdr:row>106</xdr:row>
      <xdr:rowOff>26947</xdr:rowOff>
    </xdr:from>
    <xdr:to>
      <xdr:col>3</xdr:col>
      <xdr:colOff>203504</xdr:colOff>
      <xdr:row>106</xdr:row>
      <xdr:rowOff>142534</xdr:rowOff>
    </xdr:to>
    <xdr:sp macro="" textlink="">
      <xdr:nvSpPr>
        <xdr:cNvPr id="31" name="Oval 30"/>
        <xdr:cNvSpPr/>
      </xdr:nvSpPr>
      <xdr:spPr>
        <a:xfrm>
          <a:off x="2269066" y="20096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115</xdr:row>
      <xdr:rowOff>21617</xdr:rowOff>
    </xdr:from>
    <xdr:to>
      <xdr:col>3</xdr:col>
      <xdr:colOff>203505</xdr:colOff>
      <xdr:row>115</xdr:row>
      <xdr:rowOff>126696</xdr:rowOff>
    </xdr:to>
    <xdr:sp macro="" textlink="">
      <xdr:nvSpPr>
        <xdr:cNvPr id="32" name="Oval 31"/>
        <xdr:cNvSpPr/>
      </xdr:nvSpPr>
      <xdr:spPr>
        <a:xfrm>
          <a:off x="2269067" y="21805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95251</xdr:colOff>
      <xdr:row>110</xdr:row>
      <xdr:rowOff>26947</xdr:rowOff>
    </xdr:from>
    <xdr:to>
      <xdr:col>3</xdr:col>
      <xdr:colOff>182339</xdr:colOff>
      <xdr:row>110</xdr:row>
      <xdr:rowOff>142534</xdr:rowOff>
    </xdr:to>
    <xdr:sp macro="" textlink="">
      <xdr:nvSpPr>
        <xdr:cNvPr id="33" name="Oval 32"/>
        <xdr:cNvSpPr/>
      </xdr:nvSpPr>
      <xdr:spPr>
        <a:xfrm>
          <a:off x="2247901" y="20858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84666</xdr:colOff>
      <xdr:row>104</xdr:row>
      <xdr:rowOff>42332</xdr:rowOff>
    </xdr:from>
    <xdr:to>
      <xdr:col>8</xdr:col>
      <xdr:colOff>171754</xdr:colOff>
      <xdr:row>104</xdr:row>
      <xdr:rowOff>147411</xdr:rowOff>
    </xdr:to>
    <xdr:sp macro="" textlink="">
      <xdr:nvSpPr>
        <xdr:cNvPr id="34" name="Oval 33"/>
        <xdr:cNvSpPr/>
      </xdr:nvSpPr>
      <xdr:spPr>
        <a:xfrm>
          <a:off x="3513666" y="1973050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115</xdr:row>
      <xdr:rowOff>21167</xdr:rowOff>
    </xdr:from>
    <xdr:to>
      <xdr:col>8</xdr:col>
      <xdr:colOff>182338</xdr:colOff>
      <xdr:row>115</xdr:row>
      <xdr:rowOff>126246</xdr:rowOff>
    </xdr:to>
    <xdr:sp macro="" textlink="">
      <xdr:nvSpPr>
        <xdr:cNvPr id="35" name="Oval 34"/>
        <xdr:cNvSpPr/>
      </xdr:nvSpPr>
      <xdr:spPr>
        <a:xfrm>
          <a:off x="3524250" y="218048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95249</xdr:colOff>
      <xdr:row>122</xdr:row>
      <xdr:rowOff>21167</xdr:rowOff>
    </xdr:from>
    <xdr:to>
      <xdr:col>3</xdr:col>
      <xdr:colOff>182337</xdr:colOff>
      <xdr:row>122</xdr:row>
      <xdr:rowOff>126246</xdr:rowOff>
    </xdr:to>
    <xdr:sp macro="" textlink="">
      <xdr:nvSpPr>
        <xdr:cNvPr id="36" name="Oval 35"/>
        <xdr:cNvSpPr/>
      </xdr:nvSpPr>
      <xdr:spPr>
        <a:xfrm>
          <a:off x="2247899" y="23138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95250</xdr:colOff>
      <xdr:row>123</xdr:row>
      <xdr:rowOff>42334</xdr:rowOff>
    </xdr:from>
    <xdr:to>
      <xdr:col>3</xdr:col>
      <xdr:colOff>182338</xdr:colOff>
      <xdr:row>123</xdr:row>
      <xdr:rowOff>147413</xdr:rowOff>
    </xdr:to>
    <xdr:sp macro="" textlink="">
      <xdr:nvSpPr>
        <xdr:cNvPr id="37" name="Oval 36"/>
        <xdr:cNvSpPr/>
      </xdr:nvSpPr>
      <xdr:spPr>
        <a:xfrm>
          <a:off x="2247900" y="23350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103</xdr:row>
      <xdr:rowOff>32202</xdr:rowOff>
    </xdr:from>
    <xdr:to>
      <xdr:col>3</xdr:col>
      <xdr:colOff>203505</xdr:colOff>
      <xdr:row>103</xdr:row>
      <xdr:rowOff>137281</xdr:rowOff>
    </xdr:to>
    <xdr:sp macro="" textlink="">
      <xdr:nvSpPr>
        <xdr:cNvPr id="38" name="Oval 37"/>
        <xdr:cNvSpPr/>
      </xdr:nvSpPr>
      <xdr:spPr>
        <a:xfrm>
          <a:off x="2269067" y="1952987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105833</xdr:colOff>
      <xdr:row>102</xdr:row>
      <xdr:rowOff>42784</xdr:rowOff>
    </xdr:from>
    <xdr:to>
      <xdr:col>3</xdr:col>
      <xdr:colOff>192921</xdr:colOff>
      <xdr:row>102</xdr:row>
      <xdr:rowOff>147863</xdr:rowOff>
    </xdr:to>
    <xdr:sp macro="" textlink="">
      <xdr:nvSpPr>
        <xdr:cNvPr id="39" name="Oval 38"/>
        <xdr:cNvSpPr/>
      </xdr:nvSpPr>
      <xdr:spPr>
        <a:xfrm>
          <a:off x="2258483" y="1934995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116416</xdr:colOff>
      <xdr:row>104</xdr:row>
      <xdr:rowOff>26947</xdr:rowOff>
    </xdr:from>
    <xdr:to>
      <xdr:col>3</xdr:col>
      <xdr:colOff>203504</xdr:colOff>
      <xdr:row>104</xdr:row>
      <xdr:rowOff>142534</xdr:rowOff>
    </xdr:to>
    <xdr:sp macro="" textlink="">
      <xdr:nvSpPr>
        <xdr:cNvPr id="40" name="Oval 39"/>
        <xdr:cNvSpPr/>
      </xdr:nvSpPr>
      <xdr:spPr>
        <a:xfrm>
          <a:off x="2269066" y="19715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113</xdr:row>
      <xdr:rowOff>21617</xdr:rowOff>
    </xdr:from>
    <xdr:to>
      <xdr:col>3</xdr:col>
      <xdr:colOff>203505</xdr:colOff>
      <xdr:row>113</xdr:row>
      <xdr:rowOff>126696</xdr:rowOff>
    </xdr:to>
    <xdr:sp macro="" textlink="">
      <xdr:nvSpPr>
        <xdr:cNvPr id="41" name="Oval 40"/>
        <xdr:cNvSpPr/>
      </xdr:nvSpPr>
      <xdr:spPr>
        <a:xfrm>
          <a:off x="2269067" y="21424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95251</xdr:colOff>
      <xdr:row>108</xdr:row>
      <xdr:rowOff>26947</xdr:rowOff>
    </xdr:from>
    <xdr:to>
      <xdr:col>3</xdr:col>
      <xdr:colOff>182339</xdr:colOff>
      <xdr:row>108</xdr:row>
      <xdr:rowOff>142534</xdr:rowOff>
    </xdr:to>
    <xdr:sp macro="" textlink="">
      <xdr:nvSpPr>
        <xdr:cNvPr id="42" name="Oval 41"/>
        <xdr:cNvSpPr/>
      </xdr:nvSpPr>
      <xdr:spPr>
        <a:xfrm>
          <a:off x="2247901" y="20477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84666</xdr:colOff>
      <xdr:row>102</xdr:row>
      <xdr:rowOff>42332</xdr:rowOff>
    </xdr:from>
    <xdr:to>
      <xdr:col>8</xdr:col>
      <xdr:colOff>171754</xdr:colOff>
      <xdr:row>102</xdr:row>
      <xdr:rowOff>147411</xdr:rowOff>
    </xdr:to>
    <xdr:sp macro="" textlink="">
      <xdr:nvSpPr>
        <xdr:cNvPr id="43" name="Oval 42"/>
        <xdr:cNvSpPr/>
      </xdr:nvSpPr>
      <xdr:spPr>
        <a:xfrm>
          <a:off x="3513666" y="1934950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113</xdr:row>
      <xdr:rowOff>21167</xdr:rowOff>
    </xdr:from>
    <xdr:to>
      <xdr:col>8</xdr:col>
      <xdr:colOff>182338</xdr:colOff>
      <xdr:row>113</xdr:row>
      <xdr:rowOff>126246</xdr:rowOff>
    </xdr:to>
    <xdr:sp macro="" textlink="">
      <xdr:nvSpPr>
        <xdr:cNvPr id="44" name="Oval 43"/>
        <xdr:cNvSpPr/>
      </xdr:nvSpPr>
      <xdr:spPr>
        <a:xfrm>
          <a:off x="3524250" y="214238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95249</xdr:colOff>
      <xdr:row>120</xdr:row>
      <xdr:rowOff>21167</xdr:rowOff>
    </xdr:from>
    <xdr:to>
      <xdr:col>3</xdr:col>
      <xdr:colOff>182337</xdr:colOff>
      <xdr:row>120</xdr:row>
      <xdr:rowOff>126246</xdr:rowOff>
    </xdr:to>
    <xdr:sp macro="" textlink="">
      <xdr:nvSpPr>
        <xdr:cNvPr id="45" name="Oval 44"/>
        <xdr:cNvSpPr/>
      </xdr:nvSpPr>
      <xdr:spPr>
        <a:xfrm>
          <a:off x="2247899" y="22757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95250</xdr:colOff>
      <xdr:row>121</xdr:row>
      <xdr:rowOff>42334</xdr:rowOff>
    </xdr:from>
    <xdr:to>
      <xdr:col>3</xdr:col>
      <xdr:colOff>182338</xdr:colOff>
      <xdr:row>121</xdr:row>
      <xdr:rowOff>147413</xdr:rowOff>
    </xdr:to>
    <xdr:sp macro="" textlink="">
      <xdr:nvSpPr>
        <xdr:cNvPr id="46" name="Oval 45"/>
        <xdr:cNvSpPr/>
      </xdr:nvSpPr>
      <xdr:spPr>
        <a:xfrm>
          <a:off x="2247900" y="22969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105</xdr:row>
      <xdr:rowOff>32202</xdr:rowOff>
    </xdr:from>
    <xdr:to>
      <xdr:col>3</xdr:col>
      <xdr:colOff>203505</xdr:colOff>
      <xdr:row>105</xdr:row>
      <xdr:rowOff>137281</xdr:rowOff>
    </xdr:to>
    <xdr:sp macro="" textlink="">
      <xdr:nvSpPr>
        <xdr:cNvPr id="47" name="Oval 46"/>
        <xdr:cNvSpPr/>
      </xdr:nvSpPr>
      <xdr:spPr>
        <a:xfrm>
          <a:off x="2269067" y="1991087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105833</xdr:colOff>
      <xdr:row>104</xdr:row>
      <xdr:rowOff>42784</xdr:rowOff>
    </xdr:from>
    <xdr:to>
      <xdr:col>3</xdr:col>
      <xdr:colOff>192921</xdr:colOff>
      <xdr:row>104</xdr:row>
      <xdr:rowOff>147863</xdr:rowOff>
    </xdr:to>
    <xdr:sp macro="" textlink="">
      <xdr:nvSpPr>
        <xdr:cNvPr id="48" name="Oval 47"/>
        <xdr:cNvSpPr/>
      </xdr:nvSpPr>
      <xdr:spPr>
        <a:xfrm>
          <a:off x="2258483" y="1973095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116416</xdr:colOff>
      <xdr:row>106</xdr:row>
      <xdr:rowOff>26947</xdr:rowOff>
    </xdr:from>
    <xdr:to>
      <xdr:col>3</xdr:col>
      <xdr:colOff>203504</xdr:colOff>
      <xdr:row>106</xdr:row>
      <xdr:rowOff>142534</xdr:rowOff>
    </xdr:to>
    <xdr:sp macro="" textlink="">
      <xdr:nvSpPr>
        <xdr:cNvPr id="49" name="Oval 48"/>
        <xdr:cNvSpPr/>
      </xdr:nvSpPr>
      <xdr:spPr>
        <a:xfrm>
          <a:off x="2269066" y="20096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115</xdr:row>
      <xdr:rowOff>21617</xdr:rowOff>
    </xdr:from>
    <xdr:to>
      <xdr:col>3</xdr:col>
      <xdr:colOff>203505</xdr:colOff>
      <xdr:row>115</xdr:row>
      <xdr:rowOff>126696</xdr:rowOff>
    </xdr:to>
    <xdr:sp macro="" textlink="">
      <xdr:nvSpPr>
        <xdr:cNvPr id="50" name="Oval 49"/>
        <xdr:cNvSpPr/>
      </xdr:nvSpPr>
      <xdr:spPr>
        <a:xfrm>
          <a:off x="2269067" y="21805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95251</xdr:colOff>
      <xdr:row>110</xdr:row>
      <xdr:rowOff>26947</xdr:rowOff>
    </xdr:from>
    <xdr:to>
      <xdr:col>3</xdr:col>
      <xdr:colOff>182339</xdr:colOff>
      <xdr:row>110</xdr:row>
      <xdr:rowOff>142534</xdr:rowOff>
    </xdr:to>
    <xdr:sp macro="" textlink="">
      <xdr:nvSpPr>
        <xdr:cNvPr id="51" name="Oval 50"/>
        <xdr:cNvSpPr/>
      </xdr:nvSpPr>
      <xdr:spPr>
        <a:xfrm>
          <a:off x="2247901" y="20858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84666</xdr:colOff>
      <xdr:row>104</xdr:row>
      <xdr:rowOff>42332</xdr:rowOff>
    </xdr:from>
    <xdr:to>
      <xdr:col>8</xdr:col>
      <xdr:colOff>171754</xdr:colOff>
      <xdr:row>104</xdr:row>
      <xdr:rowOff>147411</xdr:rowOff>
    </xdr:to>
    <xdr:sp macro="" textlink="">
      <xdr:nvSpPr>
        <xdr:cNvPr id="52" name="Oval 51"/>
        <xdr:cNvSpPr/>
      </xdr:nvSpPr>
      <xdr:spPr>
        <a:xfrm>
          <a:off x="3513666" y="1973050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115</xdr:row>
      <xdr:rowOff>21167</xdr:rowOff>
    </xdr:from>
    <xdr:to>
      <xdr:col>8</xdr:col>
      <xdr:colOff>182338</xdr:colOff>
      <xdr:row>115</xdr:row>
      <xdr:rowOff>126246</xdr:rowOff>
    </xdr:to>
    <xdr:sp macro="" textlink="">
      <xdr:nvSpPr>
        <xdr:cNvPr id="53" name="Oval 52"/>
        <xdr:cNvSpPr/>
      </xdr:nvSpPr>
      <xdr:spPr>
        <a:xfrm>
          <a:off x="3524250" y="218048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95249</xdr:colOff>
      <xdr:row>122</xdr:row>
      <xdr:rowOff>21167</xdr:rowOff>
    </xdr:from>
    <xdr:to>
      <xdr:col>3</xdr:col>
      <xdr:colOff>182337</xdr:colOff>
      <xdr:row>122</xdr:row>
      <xdr:rowOff>126246</xdr:rowOff>
    </xdr:to>
    <xdr:sp macro="" textlink="">
      <xdr:nvSpPr>
        <xdr:cNvPr id="54" name="Oval 53"/>
        <xdr:cNvSpPr/>
      </xdr:nvSpPr>
      <xdr:spPr>
        <a:xfrm>
          <a:off x="2247899" y="23138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95250</xdr:colOff>
      <xdr:row>123</xdr:row>
      <xdr:rowOff>42334</xdr:rowOff>
    </xdr:from>
    <xdr:to>
      <xdr:col>3</xdr:col>
      <xdr:colOff>182338</xdr:colOff>
      <xdr:row>123</xdr:row>
      <xdr:rowOff>147413</xdr:rowOff>
    </xdr:to>
    <xdr:sp macro="" textlink="">
      <xdr:nvSpPr>
        <xdr:cNvPr id="55" name="Oval 54"/>
        <xdr:cNvSpPr/>
      </xdr:nvSpPr>
      <xdr:spPr>
        <a:xfrm>
          <a:off x="2247900" y="23350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103</xdr:row>
      <xdr:rowOff>32202</xdr:rowOff>
    </xdr:from>
    <xdr:to>
      <xdr:col>3</xdr:col>
      <xdr:colOff>203505</xdr:colOff>
      <xdr:row>103</xdr:row>
      <xdr:rowOff>137281</xdr:rowOff>
    </xdr:to>
    <xdr:sp macro="" textlink="">
      <xdr:nvSpPr>
        <xdr:cNvPr id="56" name="Oval 55"/>
        <xdr:cNvSpPr/>
      </xdr:nvSpPr>
      <xdr:spPr>
        <a:xfrm>
          <a:off x="2269067" y="1952987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105833</xdr:colOff>
      <xdr:row>102</xdr:row>
      <xdr:rowOff>42784</xdr:rowOff>
    </xdr:from>
    <xdr:to>
      <xdr:col>3</xdr:col>
      <xdr:colOff>192921</xdr:colOff>
      <xdr:row>102</xdr:row>
      <xdr:rowOff>147863</xdr:rowOff>
    </xdr:to>
    <xdr:sp macro="" textlink="">
      <xdr:nvSpPr>
        <xdr:cNvPr id="57" name="Oval 56"/>
        <xdr:cNvSpPr/>
      </xdr:nvSpPr>
      <xdr:spPr>
        <a:xfrm>
          <a:off x="2258483" y="1934995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116416</xdr:colOff>
      <xdr:row>104</xdr:row>
      <xdr:rowOff>26947</xdr:rowOff>
    </xdr:from>
    <xdr:to>
      <xdr:col>3</xdr:col>
      <xdr:colOff>203504</xdr:colOff>
      <xdr:row>104</xdr:row>
      <xdr:rowOff>142534</xdr:rowOff>
    </xdr:to>
    <xdr:sp macro="" textlink="">
      <xdr:nvSpPr>
        <xdr:cNvPr id="58" name="Oval 57"/>
        <xdr:cNvSpPr/>
      </xdr:nvSpPr>
      <xdr:spPr>
        <a:xfrm>
          <a:off x="2269066" y="19715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113</xdr:row>
      <xdr:rowOff>21617</xdr:rowOff>
    </xdr:from>
    <xdr:to>
      <xdr:col>3</xdr:col>
      <xdr:colOff>203505</xdr:colOff>
      <xdr:row>113</xdr:row>
      <xdr:rowOff>126696</xdr:rowOff>
    </xdr:to>
    <xdr:sp macro="" textlink="">
      <xdr:nvSpPr>
        <xdr:cNvPr id="59" name="Oval 58"/>
        <xdr:cNvSpPr/>
      </xdr:nvSpPr>
      <xdr:spPr>
        <a:xfrm>
          <a:off x="2269067" y="21424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95251</xdr:colOff>
      <xdr:row>108</xdr:row>
      <xdr:rowOff>26947</xdr:rowOff>
    </xdr:from>
    <xdr:to>
      <xdr:col>3</xdr:col>
      <xdr:colOff>182339</xdr:colOff>
      <xdr:row>108</xdr:row>
      <xdr:rowOff>142534</xdr:rowOff>
    </xdr:to>
    <xdr:sp macro="" textlink="">
      <xdr:nvSpPr>
        <xdr:cNvPr id="60" name="Oval 59"/>
        <xdr:cNvSpPr/>
      </xdr:nvSpPr>
      <xdr:spPr>
        <a:xfrm>
          <a:off x="2247901" y="20477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84666</xdr:colOff>
      <xdr:row>102</xdr:row>
      <xdr:rowOff>42332</xdr:rowOff>
    </xdr:from>
    <xdr:to>
      <xdr:col>8</xdr:col>
      <xdr:colOff>171754</xdr:colOff>
      <xdr:row>102</xdr:row>
      <xdr:rowOff>147411</xdr:rowOff>
    </xdr:to>
    <xdr:sp macro="" textlink="">
      <xdr:nvSpPr>
        <xdr:cNvPr id="61" name="Oval 60"/>
        <xdr:cNvSpPr/>
      </xdr:nvSpPr>
      <xdr:spPr>
        <a:xfrm>
          <a:off x="3513666" y="1934950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113</xdr:row>
      <xdr:rowOff>21167</xdr:rowOff>
    </xdr:from>
    <xdr:to>
      <xdr:col>8</xdr:col>
      <xdr:colOff>182338</xdr:colOff>
      <xdr:row>113</xdr:row>
      <xdr:rowOff>126246</xdr:rowOff>
    </xdr:to>
    <xdr:sp macro="" textlink="">
      <xdr:nvSpPr>
        <xdr:cNvPr id="62" name="Oval 61"/>
        <xdr:cNvSpPr/>
      </xdr:nvSpPr>
      <xdr:spPr>
        <a:xfrm>
          <a:off x="3524250" y="214238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95249</xdr:colOff>
      <xdr:row>120</xdr:row>
      <xdr:rowOff>21167</xdr:rowOff>
    </xdr:from>
    <xdr:to>
      <xdr:col>3</xdr:col>
      <xdr:colOff>182337</xdr:colOff>
      <xdr:row>120</xdr:row>
      <xdr:rowOff>126246</xdr:rowOff>
    </xdr:to>
    <xdr:sp macro="" textlink="">
      <xdr:nvSpPr>
        <xdr:cNvPr id="63" name="Oval 62"/>
        <xdr:cNvSpPr/>
      </xdr:nvSpPr>
      <xdr:spPr>
        <a:xfrm>
          <a:off x="2247899" y="22757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95250</xdr:colOff>
      <xdr:row>121</xdr:row>
      <xdr:rowOff>42334</xdr:rowOff>
    </xdr:from>
    <xdr:to>
      <xdr:col>3</xdr:col>
      <xdr:colOff>182338</xdr:colOff>
      <xdr:row>121</xdr:row>
      <xdr:rowOff>147413</xdr:rowOff>
    </xdr:to>
    <xdr:sp macro="" textlink="">
      <xdr:nvSpPr>
        <xdr:cNvPr id="64" name="Oval 63"/>
        <xdr:cNvSpPr/>
      </xdr:nvSpPr>
      <xdr:spPr>
        <a:xfrm>
          <a:off x="2247900" y="22969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105</xdr:row>
      <xdr:rowOff>32202</xdr:rowOff>
    </xdr:from>
    <xdr:to>
      <xdr:col>3</xdr:col>
      <xdr:colOff>203505</xdr:colOff>
      <xdr:row>105</xdr:row>
      <xdr:rowOff>137281</xdr:rowOff>
    </xdr:to>
    <xdr:sp macro="" textlink="">
      <xdr:nvSpPr>
        <xdr:cNvPr id="65" name="Oval 64"/>
        <xdr:cNvSpPr/>
      </xdr:nvSpPr>
      <xdr:spPr>
        <a:xfrm>
          <a:off x="2269067" y="1991087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105833</xdr:colOff>
      <xdr:row>104</xdr:row>
      <xdr:rowOff>42784</xdr:rowOff>
    </xdr:from>
    <xdr:to>
      <xdr:col>3</xdr:col>
      <xdr:colOff>192921</xdr:colOff>
      <xdr:row>104</xdr:row>
      <xdr:rowOff>147863</xdr:rowOff>
    </xdr:to>
    <xdr:sp macro="" textlink="">
      <xdr:nvSpPr>
        <xdr:cNvPr id="66" name="Oval 65"/>
        <xdr:cNvSpPr/>
      </xdr:nvSpPr>
      <xdr:spPr>
        <a:xfrm>
          <a:off x="2258483" y="1973095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116416</xdr:colOff>
      <xdr:row>106</xdr:row>
      <xdr:rowOff>26947</xdr:rowOff>
    </xdr:from>
    <xdr:to>
      <xdr:col>3</xdr:col>
      <xdr:colOff>203504</xdr:colOff>
      <xdr:row>106</xdr:row>
      <xdr:rowOff>142534</xdr:rowOff>
    </xdr:to>
    <xdr:sp macro="" textlink="">
      <xdr:nvSpPr>
        <xdr:cNvPr id="67" name="Oval 66"/>
        <xdr:cNvSpPr/>
      </xdr:nvSpPr>
      <xdr:spPr>
        <a:xfrm>
          <a:off x="2269066" y="20096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115</xdr:row>
      <xdr:rowOff>21617</xdr:rowOff>
    </xdr:from>
    <xdr:to>
      <xdr:col>3</xdr:col>
      <xdr:colOff>203505</xdr:colOff>
      <xdr:row>115</xdr:row>
      <xdr:rowOff>126696</xdr:rowOff>
    </xdr:to>
    <xdr:sp macro="" textlink="">
      <xdr:nvSpPr>
        <xdr:cNvPr id="68" name="Oval 67"/>
        <xdr:cNvSpPr/>
      </xdr:nvSpPr>
      <xdr:spPr>
        <a:xfrm>
          <a:off x="2269067" y="21805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95251</xdr:colOff>
      <xdr:row>110</xdr:row>
      <xdr:rowOff>26947</xdr:rowOff>
    </xdr:from>
    <xdr:to>
      <xdr:col>3</xdr:col>
      <xdr:colOff>182339</xdr:colOff>
      <xdr:row>110</xdr:row>
      <xdr:rowOff>142534</xdr:rowOff>
    </xdr:to>
    <xdr:sp macro="" textlink="">
      <xdr:nvSpPr>
        <xdr:cNvPr id="69" name="Oval 68"/>
        <xdr:cNvSpPr/>
      </xdr:nvSpPr>
      <xdr:spPr>
        <a:xfrm>
          <a:off x="2247901" y="20858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84666</xdr:colOff>
      <xdr:row>104</xdr:row>
      <xdr:rowOff>42332</xdr:rowOff>
    </xdr:from>
    <xdr:to>
      <xdr:col>8</xdr:col>
      <xdr:colOff>171754</xdr:colOff>
      <xdr:row>104</xdr:row>
      <xdr:rowOff>147411</xdr:rowOff>
    </xdr:to>
    <xdr:sp macro="" textlink="">
      <xdr:nvSpPr>
        <xdr:cNvPr id="70" name="Oval 69"/>
        <xdr:cNvSpPr/>
      </xdr:nvSpPr>
      <xdr:spPr>
        <a:xfrm>
          <a:off x="3513666" y="1973050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115</xdr:row>
      <xdr:rowOff>21167</xdr:rowOff>
    </xdr:from>
    <xdr:to>
      <xdr:col>8</xdr:col>
      <xdr:colOff>182338</xdr:colOff>
      <xdr:row>115</xdr:row>
      <xdr:rowOff>126246</xdr:rowOff>
    </xdr:to>
    <xdr:sp macro="" textlink="">
      <xdr:nvSpPr>
        <xdr:cNvPr id="71" name="Oval 70"/>
        <xdr:cNvSpPr/>
      </xdr:nvSpPr>
      <xdr:spPr>
        <a:xfrm>
          <a:off x="3524250" y="218048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95249</xdr:colOff>
      <xdr:row>122</xdr:row>
      <xdr:rowOff>21167</xdr:rowOff>
    </xdr:from>
    <xdr:to>
      <xdr:col>3</xdr:col>
      <xdr:colOff>182337</xdr:colOff>
      <xdr:row>122</xdr:row>
      <xdr:rowOff>126246</xdr:rowOff>
    </xdr:to>
    <xdr:sp macro="" textlink="">
      <xdr:nvSpPr>
        <xdr:cNvPr id="72" name="Oval 71"/>
        <xdr:cNvSpPr/>
      </xdr:nvSpPr>
      <xdr:spPr>
        <a:xfrm>
          <a:off x="2247899" y="23138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95250</xdr:colOff>
      <xdr:row>123</xdr:row>
      <xdr:rowOff>42334</xdr:rowOff>
    </xdr:from>
    <xdr:to>
      <xdr:col>3</xdr:col>
      <xdr:colOff>182338</xdr:colOff>
      <xdr:row>123</xdr:row>
      <xdr:rowOff>147413</xdr:rowOff>
    </xdr:to>
    <xdr:sp macro="" textlink="">
      <xdr:nvSpPr>
        <xdr:cNvPr id="73" name="Oval 72"/>
        <xdr:cNvSpPr/>
      </xdr:nvSpPr>
      <xdr:spPr>
        <a:xfrm>
          <a:off x="2247900" y="23350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103</xdr:row>
      <xdr:rowOff>32202</xdr:rowOff>
    </xdr:from>
    <xdr:to>
      <xdr:col>3</xdr:col>
      <xdr:colOff>203505</xdr:colOff>
      <xdr:row>103</xdr:row>
      <xdr:rowOff>137281</xdr:rowOff>
    </xdr:to>
    <xdr:sp macro="" textlink="">
      <xdr:nvSpPr>
        <xdr:cNvPr id="74" name="Oval 73"/>
        <xdr:cNvSpPr/>
      </xdr:nvSpPr>
      <xdr:spPr>
        <a:xfrm>
          <a:off x="2269067" y="1952987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105833</xdr:colOff>
      <xdr:row>102</xdr:row>
      <xdr:rowOff>42784</xdr:rowOff>
    </xdr:from>
    <xdr:to>
      <xdr:col>3</xdr:col>
      <xdr:colOff>192921</xdr:colOff>
      <xdr:row>102</xdr:row>
      <xdr:rowOff>147863</xdr:rowOff>
    </xdr:to>
    <xdr:sp macro="" textlink="">
      <xdr:nvSpPr>
        <xdr:cNvPr id="75" name="Oval 74"/>
        <xdr:cNvSpPr/>
      </xdr:nvSpPr>
      <xdr:spPr>
        <a:xfrm>
          <a:off x="2258483" y="1934995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116416</xdr:colOff>
      <xdr:row>104</xdr:row>
      <xdr:rowOff>26947</xdr:rowOff>
    </xdr:from>
    <xdr:to>
      <xdr:col>3</xdr:col>
      <xdr:colOff>203504</xdr:colOff>
      <xdr:row>104</xdr:row>
      <xdr:rowOff>142534</xdr:rowOff>
    </xdr:to>
    <xdr:sp macro="" textlink="">
      <xdr:nvSpPr>
        <xdr:cNvPr id="76" name="Oval 75"/>
        <xdr:cNvSpPr/>
      </xdr:nvSpPr>
      <xdr:spPr>
        <a:xfrm>
          <a:off x="2269066" y="19715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113</xdr:row>
      <xdr:rowOff>21617</xdr:rowOff>
    </xdr:from>
    <xdr:to>
      <xdr:col>3</xdr:col>
      <xdr:colOff>203505</xdr:colOff>
      <xdr:row>113</xdr:row>
      <xdr:rowOff>126696</xdr:rowOff>
    </xdr:to>
    <xdr:sp macro="" textlink="">
      <xdr:nvSpPr>
        <xdr:cNvPr id="77" name="Oval 76"/>
        <xdr:cNvSpPr/>
      </xdr:nvSpPr>
      <xdr:spPr>
        <a:xfrm>
          <a:off x="2269067" y="21424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95251</xdr:colOff>
      <xdr:row>108</xdr:row>
      <xdr:rowOff>26947</xdr:rowOff>
    </xdr:from>
    <xdr:to>
      <xdr:col>3</xdr:col>
      <xdr:colOff>182339</xdr:colOff>
      <xdr:row>108</xdr:row>
      <xdr:rowOff>142534</xdr:rowOff>
    </xdr:to>
    <xdr:sp macro="" textlink="">
      <xdr:nvSpPr>
        <xdr:cNvPr id="78" name="Oval 77"/>
        <xdr:cNvSpPr/>
      </xdr:nvSpPr>
      <xdr:spPr>
        <a:xfrm>
          <a:off x="2247901" y="20477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84666</xdr:colOff>
      <xdr:row>102</xdr:row>
      <xdr:rowOff>42332</xdr:rowOff>
    </xdr:from>
    <xdr:to>
      <xdr:col>8</xdr:col>
      <xdr:colOff>171754</xdr:colOff>
      <xdr:row>102</xdr:row>
      <xdr:rowOff>147411</xdr:rowOff>
    </xdr:to>
    <xdr:sp macro="" textlink="">
      <xdr:nvSpPr>
        <xdr:cNvPr id="79" name="Oval 78"/>
        <xdr:cNvSpPr/>
      </xdr:nvSpPr>
      <xdr:spPr>
        <a:xfrm>
          <a:off x="3513666" y="1934950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113</xdr:row>
      <xdr:rowOff>21167</xdr:rowOff>
    </xdr:from>
    <xdr:to>
      <xdr:col>8</xdr:col>
      <xdr:colOff>182338</xdr:colOff>
      <xdr:row>113</xdr:row>
      <xdr:rowOff>126246</xdr:rowOff>
    </xdr:to>
    <xdr:sp macro="" textlink="">
      <xdr:nvSpPr>
        <xdr:cNvPr id="80" name="Oval 79"/>
        <xdr:cNvSpPr/>
      </xdr:nvSpPr>
      <xdr:spPr>
        <a:xfrm>
          <a:off x="3524250" y="214238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95249</xdr:colOff>
      <xdr:row>120</xdr:row>
      <xdr:rowOff>21167</xdr:rowOff>
    </xdr:from>
    <xdr:to>
      <xdr:col>3</xdr:col>
      <xdr:colOff>182337</xdr:colOff>
      <xdr:row>120</xdr:row>
      <xdr:rowOff>126246</xdr:rowOff>
    </xdr:to>
    <xdr:sp macro="" textlink="">
      <xdr:nvSpPr>
        <xdr:cNvPr id="81" name="Oval 80"/>
        <xdr:cNvSpPr/>
      </xdr:nvSpPr>
      <xdr:spPr>
        <a:xfrm>
          <a:off x="2247899" y="22757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95250</xdr:colOff>
      <xdr:row>121</xdr:row>
      <xdr:rowOff>42334</xdr:rowOff>
    </xdr:from>
    <xdr:to>
      <xdr:col>3</xdr:col>
      <xdr:colOff>182338</xdr:colOff>
      <xdr:row>121</xdr:row>
      <xdr:rowOff>147413</xdr:rowOff>
    </xdr:to>
    <xdr:sp macro="" textlink="">
      <xdr:nvSpPr>
        <xdr:cNvPr id="82" name="Oval 81"/>
        <xdr:cNvSpPr/>
      </xdr:nvSpPr>
      <xdr:spPr>
        <a:xfrm>
          <a:off x="2247900" y="22969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105</xdr:row>
      <xdr:rowOff>32202</xdr:rowOff>
    </xdr:from>
    <xdr:to>
      <xdr:col>3</xdr:col>
      <xdr:colOff>203505</xdr:colOff>
      <xdr:row>105</xdr:row>
      <xdr:rowOff>137281</xdr:rowOff>
    </xdr:to>
    <xdr:sp macro="" textlink="">
      <xdr:nvSpPr>
        <xdr:cNvPr id="83" name="Oval 82"/>
        <xdr:cNvSpPr/>
      </xdr:nvSpPr>
      <xdr:spPr>
        <a:xfrm>
          <a:off x="2269067" y="1991087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105833</xdr:colOff>
      <xdr:row>104</xdr:row>
      <xdr:rowOff>42784</xdr:rowOff>
    </xdr:from>
    <xdr:to>
      <xdr:col>3</xdr:col>
      <xdr:colOff>192921</xdr:colOff>
      <xdr:row>104</xdr:row>
      <xdr:rowOff>147863</xdr:rowOff>
    </xdr:to>
    <xdr:sp macro="" textlink="">
      <xdr:nvSpPr>
        <xdr:cNvPr id="84" name="Oval 83"/>
        <xdr:cNvSpPr/>
      </xdr:nvSpPr>
      <xdr:spPr>
        <a:xfrm>
          <a:off x="2258483" y="1973095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116416</xdr:colOff>
      <xdr:row>106</xdr:row>
      <xdr:rowOff>26947</xdr:rowOff>
    </xdr:from>
    <xdr:to>
      <xdr:col>3</xdr:col>
      <xdr:colOff>203504</xdr:colOff>
      <xdr:row>106</xdr:row>
      <xdr:rowOff>142534</xdr:rowOff>
    </xdr:to>
    <xdr:sp macro="" textlink="">
      <xdr:nvSpPr>
        <xdr:cNvPr id="85" name="Oval 84"/>
        <xdr:cNvSpPr/>
      </xdr:nvSpPr>
      <xdr:spPr>
        <a:xfrm>
          <a:off x="2269066" y="20096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115</xdr:row>
      <xdr:rowOff>21617</xdr:rowOff>
    </xdr:from>
    <xdr:to>
      <xdr:col>3</xdr:col>
      <xdr:colOff>203505</xdr:colOff>
      <xdr:row>115</xdr:row>
      <xdr:rowOff>126696</xdr:rowOff>
    </xdr:to>
    <xdr:sp macro="" textlink="">
      <xdr:nvSpPr>
        <xdr:cNvPr id="86" name="Oval 85"/>
        <xdr:cNvSpPr/>
      </xdr:nvSpPr>
      <xdr:spPr>
        <a:xfrm>
          <a:off x="2269067" y="21805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95251</xdr:colOff>
      <xdr:row>110</xdr:row>
      <xdr:rowOff>26947</xdr:rowOff>
    </xdr:from>
    <xdr:to>
      <xdr:col>3</xdr:col>
      <xdr:colOff>182339</xdr:colOff>
      <xdr:row>110</xdr:row>
      <xdr:rowOff>142534</xdr:rowOff>
    </xdr:to>
    <xdr:sp macro="" textlink="">
      <xdr:nvSpPr>
        <xdr:cNvPr id="87" name="Oval 86"/>
        <xdr:cNvSpPr/>
      </xdr:nvSpPr>
      <xdr:spPr>
        <a:xfrm>
          <a:off x="2247901" y="20858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84666</xdr:colOff>
      <xdr:row>104</xdr:row>
      <xdr:rowOff>42332</xdr:rowOff>
    </xdr:from>
    <xdr:to>
      <xdr:col>8</xdr:col>
      <xdr:colOff>171754</xdr:colOff>
      <xdr:row>104</xdr:row>
      <xdr:rowOff>147411</xdr:rowOff>
    </xdr:to>
    <xdr:sp macro="" textlink="">
      <xdr:nvSpPr>
        <xdr:cNvPr id="88" name="Oval 87"/>
        <xdr:cNvSpPr/>
      </xdr:nvSpPr>
      <xdr:spPr>
        <a:xfrm>
          <a:off x="3513666" y="1973050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115</xdr:row>
      <xdr:rowOff>21167</xdr:rowOff>
    </xdr:from>
    <xdr:to>
      <xdr:col>8</xdr:col>
      <xdr:colOff>182338</xdr:colOff>
      <xdr:row>115</xdr:row>
      <xdr:rowOff>126246</xdr:rowOff>
    </xdr:to>
    <xdr:sp macro="" textlink="">
      <xdr:nvSpPr>
        <xdr:cNvPr id="89" name="Oval 88"/>
        <xdr:cNvSpPr/>
      </xdr:nvSpPr>
      <xdr:spPr>
        <a:xfrm>
          <a:off x="3524250" y="218048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95249</xdr:colOff>
      <xdr:row>122</xdr:row>
      <xdr:rowOff>21167</xdr:rowOff>
    </xdr:from>
    <xdr:to>
      <xdr:col>3</xdr:col>
      <xdr:colOff>182337</xdr:colOff>
      <xdr:row>122</xdr:row>
      <xdr:rowOff>126246</xdr:rowOff>
    </xdr:to>
    <xdr:sp macro="" textlink="">
      <xdr:nvSpPr>
        <xdr:cNvPr id="90" name="Oval 89"/>
        <xdr:cNvSpPr/>
      </xdr:nvSpPr>
      <xdr:spPr>
        <a:xfrm>
          <a:off x="2247899" y="23138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95250</xdr:colOff>
      <xdr:row>123</xdr:row>
      <xdr:rowOff>42334</xdr:rowOff>
    </xdr:from>
    <xdr:to>
      <xdr:col>3</xdr:col>
      <xdr:colOff>182338</xdr:colOff>
      <xdr:row>123</xdr:row>
      <xdr:rowOff>147413</xdr:rowOff>
    </xdr:to>
    <xdr:sp macro="" textlink="">
      <xdr:nvSpPr>
        <xdr:cNvPr id="91" name="Oval 90"/>
        <xdr:cNvSpPr/>
      </xdr:nvSpPr>
      <xdr:spPr>
        <a:xfrm>
          <a:off x="2247900" y="23350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103</xdr:row>
      <xdr:rowOff>32202</xdr:rowOff>
    </xdr:from>
    <xdr:to>
      <xdr:col>3</xdr:col>
      <xdr:colOff>203505</xdr:colOff>
      <xdr:row>103</xdr:row>
      <xdr:rowOff>137281</xdr:rowOff>
    </xdr:to>
    <xdr:sp macro="" textlink="">
      <xdr:nvSpPr>
        <xdr:cNvPr id="92" name="Oval 91"/>
        <xdr:cNvSpPr/>
      </xdr:nvSpPr>
      <xdr:spPr>
        <a:xfrm>
          <a:off x="2269067" y="1952987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105833</xdr:colOff>
      <xdr:row>102</xdr:row>
      <xdr:rowOff>42784</xdr:rowOff>
    </xdr:from>
    <xdr:to>
      <xdr:col>3</xdr:col>
      <xdr:colOff>192921</xdr:colOff>
      <xdr:row>102</xdr:row>
      <xdr:rowOff>147863</xdr:rowOff>
    </xdr:to>
    <xdr:sp macro="" textlink="">
      <xdr:nvSpPr>
        <xdr:cNvPr id="93" name="Oval 92"/>
        <xdr:cNvSpPr/>
      </xdr:nvSpPr>
      <xdr:spPr>
        <a:xfrm>
          <a:off x="2258483" y="1934995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116416</xdr:colOff>
      <xdr:row>104</xdr:row>
      <xdr:rowOff>26947</xdr:rowOff>
    </xdr:from>
    <xdr:to>
      <xdr:col>3</xdr:col>
      <xdr:colOff>203504</xdr:colOff>
      <xdr:row>104</xdr:row>
      <xdr:rowOff>142534</xdr:rowOff>
    </xdr:to>
    <xdr:sp macro="" textlink="">
      <xdr:nvSpPr>
        <xdr:cNvPr id="94" name="Oval 93"/>
        <xdr:cNvSpPr/>
      </xdr:nvSpPr>
      <xdr:spPr>
        <a:xfrm>
          <a:off x="2269066" y="19715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113</xdr:row>
      <xdr:rowOff>21617</xdr:rowOff>
    </xdr:from>
    <xdr:to>
      <xdr:col>3</xdr:col>
      <xdr:colOff>203505</xdr:colOff>
      <xdr:row>113</xdr:row>
      <xdr:rowOff>126696</xdr:rowOff>
    </xdr:to>
    <xdr:sp macro="" textlink="">
      <xdr:nvSpPr>
        <xdr:cNvPr id="95" name="Oval 94"/>
        <xdr:cNvSpPr/>
      </xdr:nvSpPr>
      <xdr:spPr>
        <a:xfrm>
          <a:off x="2269067" y="21424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95251</xdr:colOff>
      <xdr:row>108</xdr:row>
      <xdr:rowOff>26947</xdr:rowOff>
    </xdr:from>
    <xdr:to>
      <xdr:col>3</xdr:col>
      <xdr:colOff>182339</xdr:colOff>
      <xdr:row>108</xdr:row>
      <xdr:rowOff>142534</xdr:rowOff>
    </xdr:to>
    <xdr:sp macro="" textlink="">
      <xdr:nvSpPr>
        <xdr:cNvPr id="96" name="Oval 95"/>
        <xdr:cNvSpPr/>
      </xdr:nvSpPr>
      <xdr:spPr>
        <a:xfrm>
          <a:off x="2247901" y="20477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84666</xdr:colOff>
      <xdr:row>102</xdr:row>
      <xdr:rowOff>42332</xdr:rowOff>
    </xdr:from>
    <xdr:to>
      <xdr:col>8</xdr:col>
      <xdr:colOff>171754</xdr:colOff>
      <xdr:row>102</xdr:row>
      <xdr:rowOff>147411</xdr:rowOff>
    </xdr:to>
    <xdr:sp macro="" textlink="">
      <xdr:nvSpPr>
        <xdr:cNvPr id="97" name="Oval 96"/>
        <xdr:cNvSpPr/>
      </xdr:nvSpPr>
      <xdr:spPr>
        <a:xfrm>
          <a:off x="3513666" y="1934950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113</xdr:row>
      <xdr:rowOff>21167</xdr:rowOff>
    </xdr:from>
    <xdr:to>
      <xdr:col>8</xdr:col>
      <xdr:colOff>182338</xdr:colOff>
      <xdr:row>113</xdr:row>
      <xdr:rowOff>126246</xdr:rowOff>
    </xdr:to>
    <xdr:sp macro="" textlink="">
      <xdr:nvSpPr>
        <xdr:cNvPr id="98" name="Oval 97"/>
        <xdr:cNvSpPr/>
      </xdr:nvSpPr>
      <xdr:spPr>
        <a:xfrm>
          <a:off x="3524250" y="214238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95249</xdr:colOff>
      <xdr:row>120</xdr:row>
      <xdr:rowOff>21167</xdr:rowOff>
    </xdr:from>
    <xdr:to>
      <xdr:col>3</xdr:col>
      <xdr:colOff>182337</xdr:colOff>
      <xdr:row>120</xdr:row>
      <xdr:rowOff>126246</xdr:rowOff>
    </xdr:to>
    <xdr:sp macro="" textlink="">
      <xdr:nvSpPr>
        <xdr:cNvPr id="99" name="Oval 98"/>
        <xdr:cNvSpPr/>
      </xdr:nvSpPr>
      <xdr:spPr>
        <a:xfrm>
          <a:off x="2247899" y="22757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95250</xdr:colOff>
      <xdr:row>121</xdr:row>
      <xdr:rowOff>42334</xdr:rowOff>
    </xdr:from>
    <xdr:to>
      <xdr:col>3</xdr:col>
      <xdr:colOff>182338</xdr:colOff>
      <xdr:row>121</xdr:row>
      <xdr:rowOff>147413</xdr:rowOff>
    </xdr:to>
    <xdr:sp macro="" textlink="">
      <xdr:nvSpPr>
        <xdr:cNvPr id="100" name="Oval 99"/>
        <xdr:cNvSpPr/>
      </xdr:nvSpPr>
      <xdr:spPr>
        <a:xfrm>
          <a:off x="2247900" y="22969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105</xdr:row>
      <xdr:rowOff>32202</xdr:rowOff>
    </xdr:from>
    <xdr:to>
      <xdr:col>3</xdr:col>
      <xdr:colOff>203505</xdr:colOff>
      <xdr:row>105</xdr:row>
      <xdr:rowOff>137281</xdr:rowOff>
    </xdr:to>
    <xdr:sp macro="" textlink="">
      <xdr:nvSpPr>
        <xdr:cNvPr id="101" name="Oval 100"/>
        <xdr:cNvSpPr/>
      </xdr:nvSpPr>
      <xdr:spPr>
        <a:xfrm>
          <a:off x="2269067" y="1991087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105833</xdr:colOff>
      <xdr:row>104</xdr:row>
      <xdr:rowOff>42784</xdr:rowOff>
    </xdr:from>
    <xdr:to>
      <xdr:col>3</xdr:col>
      <xdr:colOff>192921</xdr:colOff>
      <xdr:row>104</xdr:row>
      <xdr:rowOff>147863</xdr:rowOff>
    </xdr:to>
    <xdr:sp macro="" textlink="">
      <xdr:nvSpPr>
        <xdr:cNvPr id="102" name="Oval 101"/>
        <xdr:cNvSpPr/>
      </xdr:nvSpPr>
      <xdr:spPr>
        <a:xfrm>
          <a:off x="2258483" y="1973095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116416</xdr:colOff>
      <xdr:row>106</xdr:row>
      <xdr:rowOff>26947</xdr:rowOff>
    </xdr:from>
    <xdr:to>
      <xdr:col>3</xdr:col>
      <xdr:colOff>203504</xdr:colOff>
      <xdr:row>106</xdr:row>
      <xdr:rowOff>142534</xdr:rowOff>
    </xdr:to>
    <xdr:sp macro="" textlink="">
      <xdr:nvSpPr>
        <xdr:cNvPr id="103" name="Oval 102"/>
        <xdr:cNvSpPr/>
      </xdr:nvSpPr>
      <xdr:spPr>
        <a:xfrm>
          <a:off x="2269066" y="20096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115</xdr:row>
      <xdr:rowOff>21617</xdr:rowOff>
    </xdr:from>
    <xdr:to>
      <xdr:col>3</xdr:col>
      <xdr:colOff>203505</xdr:colOff>
      <xdr:row>115</xdr:row>
      <xdr:rowOff>126696</xdr:rowOff>
    </xdr:to>
    <xdr:sp macro="" textlink="">
      <xdr:nvSpPr>
        <xdr:cNvPr id="104" name="Oval 103"/>
        <xdr:cNvSpPr/>
      </xdr:nvSpPr>
      <xdr:spPr>
        <a:xfrm>
          <a:off x="2269067" y="21805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95251</xdr:colOff>
      <xdr:row>110</xdr:row>
      <xdr:rowOff>26947</xdr:rowOff>
    </xdr:from>
    <xdr:to>
      <xdr:col>3</xdr:col>
      <xdr:colOff>182339</xdr:colOff>
      <xdr:row>110</xdr:row>
      <xdr:rowOff>142534</xdr:rowOff>
    </xdr:to>
    <xdr:sp macro="" textlink="">
      <xdr:nvSpPr>
        <xdr:cNvPr id="105" name="Oval 104"/>
        <xdr:cNvSpPr/>
      </xdr:nvSpPr>
      <xdr:spPr>
        <a:xfrm>
          <a:off x="2247901" y="20858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84666</xdr:colOff>
      <xdr:row>104</xdr:row>
      <xdr:rowOff>42332</xdr:rowOff>
    </xdr:from>
    <xdr:to>
      <xdr:col>8</xdr:col>
      <xdr:colOff>171754</xdr:colOff>
      <xdr:row>104</xdr:row>
      <xdr:rowOff>147411</xdr:rowOff>
    </xdr:to>
    <xdr:sp macro="" textlink="">
      <xdr:nvSpPr>
        <xdr:cNvPr id="106" name="Oval 105"/>
        <xdr:cNvSpPr/>
      </xdr:nvSpPr>
      <xdr:spPr>
        <a:xfrm>
          <a:off x="3513666" y="1973050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115</xdr:row>
      <xdr:rowOff>21167</xdr:rowOff>
    </xdr:from>
    <xdr:to>
      <xdr:col>8</xdr:col>
      <xdr:colOff>182338</xdr:colOff>
      <xdr:row>115</xdr:row>
      <xdr:rowOff>126246</xdr:rowOff>
    </xdr:to>
    <xdr:sp macro="" textlink="">
      <xdr:nvSpPr>
        <xdr:cNvPr id="107" name="Oval 106"/>
        <xdr:cNvSpPr/>
      </xdr:nvSpPr>
      <xdr:spPr>
        <a:xfrm>
          <a:off x="3524250" y="218048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95249</xdr:colOff>
      <xdr:row>122</xdr:row>
      <xdr:rowOff>21167</xdr:rowOff>
    </xdr:from>
    <xdr:to>
      <xdr:col>3</xdr:col>
      <xdr:colOff>182337</xdr:colOff>
      <xdr:row>122</xdr:row>
      <xdr:rowOff>126246</xdr:rowOff>
    </xdr:to>
    <xdr:sp macro="" textlink="">
      <xdr:nvSpPr>
        <xdr:cNvPr id="108" name="Oval 107"/>
        <xdr:cNvSpPr/>
      </xdr:nvSpPr>
      <xdr:spPr>
        <a:xfrm>
          <a:off x="2247899" y="23138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95250</xdr:colOff>
      <xdr:row>123</xdr:row>
      <xdr:rowOff>42334</xdr:rowOff>
    </xdr:from>
    <xdr:to>
      <xdr:col>3</xdr:col>
      <xdr:colOff>182338</xdr:colOff>
      <xdr:row>123</xdr:row>
      <xdr:rowOff>147413</xdr:rowOff>
    </xdr:to>
    <xdr:sp macro="" textlink="">
      <xdr:nvSpPr>
        <xdr:cNvPr id="109" name="Oval 108"/>
        <xdr:cNvSpPr/>
      </xdr:nvSpPr>
      <xdr:spPr>
        <a:xfrm>
          <a:off x="2247900" y="23350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107040</xdr:colOff>
      <xdr:row>104</xdr:row>
      <xdr:rowOff>25850</xdr:rowOff>
    </xdr:from>
    <xdr:to>
      <xdr:col>19</xdr:col>
      <xdr:colOff>179014</xdr:colOff>
      <xdr:row>104</xdr:row>
      <xdr:rowOff>130929</xdr:rowOff>
    </xdr:to>
    <xdr:sp macro="" textlink="">
      <xdr:nvSpPr>
        <xdr:cNvPr id="110" name="Oval 109"/>
        <xdr:cNvSpPr/>
      </xdr:nvSpPr>
      <xdr:spPr>
        <a:xfrm>
          <a:off x="6650715" y="19714025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106</xdr:row>
      <xdr:rowOff>16364</xdr:rowOff>
    </xdr:from>
    <xdr:to>
      <xdr:col>19</xdr:col>
      <xdr:colOff>192922</xdr:colOff>
      <xdr:row>106</xdr:row>
      <xdr:rowOff>131951</xdr:rowOff>
    </xdr:to>
    <xdr:sp macro="" textlink="">
      <xdr:nvSpPr>
        <xdr:cNvPr id="111" name="Oval 110"/>
        <xdr:cNvSpPr/>
      </xdr:nvSpPr>
      <xdr:spPr>
        <a:xfrm>
          <a:off x="6649509" y="20085539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105</xdr:row>
      <xdr:rowOff>16363</xdr:rowOff>
    </xdr:from>
    <xdr:to>
      <xdr:col>19</xdr:col>
      <xdr:colOff>192922</xdr:colOff>
      <xdr:row>105</xdr:row>
      <xdr:rowOff>131950</xdr:rowOff>
    </xdr:to>
    <xdr:sp macro="" textlink="">
      <xdr:nvSpPr>
        <xdr:cNvPr id="112" name="Oval 111"/>
        <xdr:cNvSpPr/>
      </xdr:nvSpPr>
      <xdr:spPr>
        <a:xfrm>
          <a:off x="6649509" y="1989503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103</xdr:row>
      <xdr:rowOff>32200</xdr:rowOff>
    </xdr:from>
    <xdr:to>
      <xdr:col>19</xdr:col>
      <xdr:colOff>182338</xdr:colOff>
      <xdr:row>103</xdr:row>
      <xdr:rowOff>137279</xdr:rowOff>
    </xdr:to>
    <xdr:sp macro="" textlink="">
      <xdr:nvSpPr>
        <xdr:cNvPr id="113" name="Oval 112"/>
        <xdr:cNvSpPr/>
      </xdr:nvSpPr>
      <xdr:spPr>
        <a:xfrm>
          <a:off x="6638925" y="1952987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102</xdr:row>
      <xdr:rowOff>42783</xdr:rowOff>
    </xdr:from>
    <xdr:to>
      <xdr:col>19</xdr:col>
      <xdr:colOff>182338</xdr:colOff>
      <xdr:row>102</xdr:row>
      <xdr:rowOff>147862</xdr:rowOff>
    </xdr:to>
    <xdr:sp macro="" textlink="">
      <xdr:nvSpPr>
        <xdr:cNvPr id="114" name="Oval 113"/>
        <xdr:cNvSpPr/>
      </xdr:nvSpPr>
      <xdr:spPr>
        <a:xfrm>
          <a:off x="6638925" y="19349958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113</xdr:row>
      <xdr:rowOff>32201</xdr:rowOff>
    </xdr:from>
    <xdr:to>
      <xdr:col>19</xdr:col>
      <xdr:colOff>182339</xdr:colOff>
      <xdr:row>113</xdr:row>
      <xdr:rowOff>137280</xdr:rowOff>
    </xdr:to>
    <xdr:sp macro="" textlink="">
      <xdr:nvSpPr>
        <xdr:cNvPr id="115" name="Oval 114"/>
        <xdr:cNvSpPr/>
      </xdr:nvSpPr>
      <xdr:spPr>
        <a:xfrm>
          <a:off x="6638926" y="2143487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107</xdr:row>
      <xdr:rowOff>26948</xdr:rowOff>
    </xdr:from>
    <xdr:to>
      <xdr:col>19</xdr:col>
      <xdr:colOff>192922</xdr:colOff>
      <xdr:row>107</xdr:row>
      <xdr:rowOff>142535</xdr:rowOff>
    </xdr:to>
    <xdr:sp macro="" textlink="">
      <xdr:nvSpPr>
        <xdr:cNvPr id="116" name="Oval 115"/>
        <xdr:cNvSpPr/>
      </xdr:nvSpPr>
      <xdr:spPr>
        <a:xfrm>
          <a:off x="6649509" y="2028662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112</xdr:row>
      <xdr:rowOff>21617</xdr:rowOff>
    </xdr:from>
    <xdr:to>
      <xdr:col>19</xdr:col>
      <xdr:colOff>182339</xdr:colOff>
      <xdr:row>112</xdr:row>
      <xdr:rowOff>126696</xdr:rowOff>
    </xdr:to>
    <xdr:sp macro="" textlink="">
      <xdr:nvSpPr>
        <xdr:cNvPr id="117" name="Oval 116"/>
        <xdr:cNvSpPr/>
      </xdr:nvSpPr>
      <xdr:spPr>
        <a:xfrm>
          <a:off x="6638926" y="212337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111</xdr:row>
      <xdr:rowOff>21617</xdr:rowOff>
    </xdr:from>
    <xdr:to>
      <xdr:col>19</xdr:col>
      <xdr:colOff>182338</xdr:colOff>
      <xdr:row>111</xdr:row>
      <xdr:rowOff>126696</xdr:rowOff>
    </xdr:to>
    <xdr:sp macro="" textlink="">
      <xdr:nvSpPr>
        <xdr:cNvPr id="118" name="Oval 117"/>
        <xdr:cNvSpPr/>
      </xdr:nvSpPr>
      <xdr:spPr>
        <a:xfrm>
          <a:off x="6638925" y="21043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105835</xdr:colOff>
      <xdr:row>116</xdr:row>
      <xdr:rowOff>31750</xdr:rowOff>
    </xdr:from>
    <xdr:to>
      <xdr:col>19</xdr:col>
      <xdr:colOff>192923</xdr:colOff>
      <xdr:row>116</xdr:row>
      <xdr:rowOff>136829</xdr:rowOff>
    </xdr:to>
    <xdr:sp macro="" textlink="">
      <xdr:nvSpPr>
        <xdr:cNvPr id="119" name="Oval 118"/>
        <xdr:cNvSpPr/>
      </xdr:nvSpPr>
      <xdr:spPr>
        <a:xfrm>
          <a:off x="6649510" y="220059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121</xdr:row>
      <xdr:rowOff>31750</xdr:rowOff>
    </xdr:from>
    <xdr:to>
      <xdr:col>19</xdr:col>
      <xdr:colOff>182338</xdr:colOff>
      <xdr:row>121</xdr:row>
      <xdr:rowOff>136829</xdr:rowOff>
    </xdr:to>
    <xdr:sp macro="" textlink="">
      <xdr:nvSpPr>
        <xdr:cNvPr id="120" name="Oval 119"/>
        <xdr:cNvSpPr/>
      </xdr:nvSpPr>
      <xdr:spPr>
        <a:xfrm>
          <a:off x="6638925" y="229584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120</xdr:row>
      <xdr:rowOff>21167</xdr:rowOff>
    </xdr:from>
    <xdr:to>
      <xdr:col>19</xdr:col>
      <xdr:colOff>182339</xdr:colOff>
      <xdr:row>120</xdr:row>
      <xdr:rowOff>126246</xdr:rowOff>
    </xdr:to>
    <xdr:sp macro="" textlink="">
      <xdr:nvSpPr>
        <xdr:cNvPr id="121" name="Oval 120"/>
        <xdr:cNvSpPr/>
      </xdr:nvSpPr>
      <xdr:spPr>
        <a:xfrm>
          <a:off x="6638926" y="22757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119</xdr:row>
      <xdr:rowOff>21166</xdr:rowOff>
    </xdr:from>
    <xdr:to>
      <xdr:col>19</xdr:col>
      <xdr:colOff>182338</xdr:colOff>
      <xdr:row>119</xdr:row>
      <xdr:rowOff>126245</xdr:rowOff>
    </xdr:to>
    <xdr:sp macro="" textlink="">
      <xdr:nvSpPr>
        <xdr:cNvPr id="122" name="Oval 121"/>
        <xdr:cNvSpPr/>
      </xdr:nvSpPr>
      <xdr:spPr>
        <a:xfrm>
          <a:off x="6638925" y="225668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116416</xdr:colOff>
      <xdr:row>117</xdr:row>
      <xdr:rowOff>42334</xdr:rowOff>
    </xdr:from>
    <xdr:to>
      <xdr:col>19</xdr:col>
      <xdr:colOff>203504</xdr:colOff>
      <xdr:row>117</xdr:row>
      <xdr:rowOff>147413</xdr:rowOff>
    </xdr:to>
    <xdr:sp macro="" textlink="">
      <xdr:nvSpPr>
        <xdr:cNvPr id="123" name="Oval 122"/>
        <xdr:cNvSpPr/>
      </xdr:nvSpPr>
      <xdr:spPr>
        <a:xfrm>
          <a:off x="6660091" y="22207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122</xdr:row>
      <xdr:rowOff>21166</xdr:rowOff>
    </xdr:from>
    <xdr:to>
      <xdr:col>19</xdr:col>
      <xdr:colOff>192922</xdr:colOff>
      <xdr:row>122</xdr:row>
      <xdr:rowOff>126245</xdr:rowOff>
    </xdr:to>
    <xdr:sp macro="" textlink="">
      <xdr:nvSpPr>
        <xdr:cNvPr id="124" name="Oval 123"/>
        <xdr:cNvSpPr/>
      </xdr:nvSpPr>
      <xdr:spPr>
        <a:xfrm>
          <a:off x="6649509" y="231383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107040</xdr:colOff>
      <xdr:row>106</xdr:row>
      <xdr:rowOff>25850</xdr:rowOff>
    </xdr:from>
    <xdr:to>
      <xdr:col>19</xdr:col>
      <xdr:colOff>179014</xdr:colOff>
      <xdr:row>106</xdr:row>
      <xdr:rowOff>130929</xdr:rowOff>
    </xdr:to>
    <xdr:sp macro="" textlink="">
      <xdr:nvSpPr>
        <xdr:cNvPr id="125" name="Oval 124"/>
        <xdr:cNvSpPr/>
      </xdr:nvSpPr>
      <xdr:spPr>
        <a:xfrm>
          <a:off x="6650715" y="20095025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108</xdr:row>
      <xdr:rowOff>16364</xdr:rowOff>
    </xdr:from>
    <xdr:to>
      <xdr:col>19</xdr:col>
      <xdr:colOff>192922</xdr:colOff>
      <xdr:row>108</xdr:row>
      <xdr:rowOff>131951</xdr:rowOff>
    </xdr:to>
    <xdr:sp macro="" textlink="">
      <xdr:nvSpPr>
        <xdr:cNvPr id="126" name="Oval 125"/>
        <xdr:cNvSpPr/>
      </xdr:nvSpPr>
      <xdr:spPr>
        <a:xfrm>
          <a:off x="6649509" y="20466539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107</xdr:row>
      <xdr:rowOff>16363</xdr:rowOff>
    </xdr:from>
    <xdr:to>
      <xdr:col>19</xdr:col>
      <xdr:colOff>192922</xdr:colOff>
      <xdr:row>107</xdr:row>
      <xdr:rowOff>131950</xdr:rowOff>
    </xdr:to>
    <xdr:sp macro="" textlink="">
      <xdr:nvSpPr>
        <xdr:cNvPr id="127" name="Oval 126"/>
        <xdr:cNvSpPr/>
      </xdr:nvSpPr>
      <xdr:spPr>
        <a:xfrm>
          <a:off x="6649509" y="2027603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105</xdr:row>
      <xdr:rowOff>32200</xdr:rowOff>
    </xdr:from>
    <xdr:to>
      <xdr:col>19</xdr:col>
      <xdr:colOff>182338</xdr:colOff>
      <xdr:row>105</xdr:row>
      <xdr:rowOff>137279</xdr:rowOff>
    </xdr:to>
    <xdr:sp macro="" textlink="">
      <xdr:nvSpPr>
        <xdr:cNvPr id="128" name="Oval 127"/>
        <xdr:cNvSpPr/>
      </xdr:nvSpPr>
      <xdr:spPr>
        <a:xfrm>
          <a:off x="6638925" y="1991087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104</xdr:row>
      <xdr:rowOff>42783</xdr:rowOff>
    </xdr:from>
    <xdr:to>
      <xdr:col>19</xdr:col>
      <xdr:colOff>182338</xdr:colOff>
      <xdr:row>104</xdr:row>
      <xdr:rowOff>147862</xdr:rowOff>
    </xdr:to>
    <xdr:sp macro="" textlink="">
      <xdr:nvSpPr>
        <xdr:cNvPr id="129" name="Oval 128"/>
        <xdr:cNvSpPr/>
      </xdr:nvSpPr>
      <xdr:spPr>
        <a:xfrm>
          <a:off x="6638925" y="19730958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115</xdr:row>
      <xdr:rowOff>32201</xdr:rowOff>
    </xdr:from>
    <xdr:to>
      <xdr:col>19</xdr:col>
      <xdr:colOff>182339</xdr:colOff>
      <xdr:row>115</xdr:row>
      <xdr:rowOff>137280</xdr:rowOff>
    </xdr:to>
    <xdr:sp macro="" textlink="">
      <xdr:nvSpPr>
        <xdr:cNvPr id="130" name="Oval 129"/>
        <xdr:cNvSpPr/>
      </xdr:nvSpPr>
      <xdr:spPr>
        <a:xfrm>
          <a:off x="6638926" y="2181587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109</xdr:row>
      <xdr:rowOff>26948</xdr:rowOff>
    </xdr:from>
    <xdr:to>
      <xdr:col>19</xdr:col>
      <xdr:colOff>192922</xdr:colOff>
      <xdr:row>109</xdr:row>
      <xdr:rowOff>142535</xdr:rowOff>
    </xdr:to>
    <xdr:sp macro="" textlink="">
      <xdr:nvSpPr>
        <xdr:cNvPr id="131" name="Oval 130"/>
        <xdr:cNvSpPr/>
      </xdr:nvSpPr>
      <xdr:spPr>
        <a:xfrm>
          <a:off x="6649509" y="2066762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114</xdr:row>
      <xdr:rowOff>21617</xdr:rowOff>
    </xdr:from>
    <xdr:to>
      <xdr:col>19</xdr:col>
      <xdr:colOff>182339</xdr:colOff>
      <xdr:row>114</xdr:row>
      <xdr:rowOff>126696</xdr:rowOff>
    </xdr:to>
    <xdr:sp macro="" textlink="">
      <xdr:nvSpPr>
        <xdr:cNvPr id="132" name="Oval 131"/>
        <xdr:cNvSpPr/>
      </xdr:nvSpPr>
      <xdr:spPr>
        <a:xfrm>
          <a:off x="6638926" y="216147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113</xdr:row>
      <xdr:rowOff>21617</xdr:rowOff>
    </xdr:from>
    <xdr:to>
      <xdr:col>19</xdr:col>
      <xdr:colOff>182338</xdr:colOff>
      <xdr:row>113</xdr:row>
      <xdr:rowOff>126696</xdr:rowOff>
    </xdr:to>
    <xdr:sp macro="" textlink="">
      <xdr:nvSpPr>
        <xdr:cNvPr id="133" name="Oval 132"/>
        <xdr:cNvSpPr/>
      </xdr:nvSpPr>
      <xdr:spPr>
        <a:xfrm>
          <a:off x="6638925" y="21424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105835</xdr:colOff>
      <xdr:row>118</xdr:row>
      <xdr:rowOff>31750</xdr:rowOff>
    </xdr:from>
    <xdr:to>
      <xdr:col>19</xdr:col>
      <xdr:colOff>192923</xdr:colOff>
      <xdr:row>118</xdr:row>
      <xdr:rowOff>136829</xdr:rowOff>
    </xdr:to>
    <xdr:sp macro="" textlink="">
      <xdr:nvSpPr>
        <xdr:cNvPr id="134" name="Oval 133"/>
        <xdr:cNvSpPr/>
      </xdr:nvSpPr>
      <xdr:spPr>
        <a:xfrm>
          <a:off x="6649510" y="223869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123</xdr:row>
      <xdr:rowOff>31750</xdr:rowOff>
    </xdr:from>
    <xdr:to>
      <xdr:col>19</xdr:col>
      <xdr:colOff>182338</xdr:colOff>
      <xdr:row>123</xdr:row>
      <xdr:rowOff>136829</xdr:rowOff>
    </xdr:to>
    <xdr:sp macro="" textlink="">
      <xdr:nvSpPr>
        <xdr:cNvPr id="135" name="Oval 134"/>
        <xdr:cNvSpPr/>
      </xdr:nvSpPr>
      <xdr:spPr>
        <a:xfrm>
          <a:off x="6638925" y="233394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122</xdr:row>
      <xdr:rowOff>21167</xdr:rowOff>
    </xdr:from>
    <xdr:to>
      <xdr:col>19</xdr:col>
      <xdr:colOff>182339</xdr:colOff>
      <xdr:row>122</xdr:row>
      <xdr:rowOff>126246</xdr:rowOff>
    </xdr:to>
    <xdr:sp macro="" textlink="">
      <xdr:nvSpPr>
        <xdr:cNvPr id="136" name="Oval 135"/>
        <xdr:cNvSpPr/>
      </xdr:nvSpPr>
      <xdr:spPr>
        <a:xfrm>
          <a:off x="6638926" y="23138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121</xdr:row>
      <xdr:rowOff>21166</xdr:rowOff>
    </xdr:from>
    <xdr:to>
      <xdr:col>19</xdr:col>
      <xdr:colOff>182338</xdr:colOff>
      <xdr:row>121</xdr:row>
      <xdr:rowOff>126245</xdr:rowOff>
    </xdr:to>
    <xdr:sp macro="" textlink="">
      <xdr:nvSpPr>
        <xdr:cNvPr id="137" name="Oval 136"/>
        <xdr:cNvSpPr/>
      </xdr:nvSpPr>
      <xdr:spPr>
        <a:xfrm>
          <a:off x="6638925" y="229478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116416</xdr:colOff>
      <xdr:row>119</xdr:row>
      <xdr:rowOff>42334</xdr:rowOff>
    </xdr:from>
    <xdr:to>
      <xdr:col>19</xdr:col>
      <xdr:colOff>203504</xdr:colOff>
      <xdr:row>119</xdr:row>
      <xdr:rowOff>147413</xdr:rowOff>
    </xdr:to>
    <xdr:sp macro="" textlink="">
      <xdr:nvSpPr>
        <xdr:cNvPr id="138" name="Oval 137"/>
        <xdr:cNvSpPr/>
      </xdr:nvSpPr>
      <xdr:spPr>
        <a:xfrm>
          <a:off x="6660091" y="22588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124</xdr:row>
      <xdr:rowOff>21166</xdr:rowOff>
    </xdr:from>
    <xdr:to>
      <xdr:col>19</xdr:col>
      <xdr:colOff>192922</xdr:colOff>
      <xdr:row>124</xdr:row>
      <xdr:rowOff>126245</xdr:rowOff>
    </xdr:to>
    <xdr:sp macro="" textlink="">
      <xdr:nvSpPr>
        <xdr:cNvPr id="139" name="Oval 138"/>
        <xdr:cNvSpPr/>
      </xdr:nvSpPr>
      <xdr:spPr>
        <a:xfrm>
          <a:off x="6649509" y="235193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107040</xdr:colOff>
      <xdr:row>104</xdr:row>
      <xdr:rowOff>25850</xdr:rowOff>
    </xdr:from>
    <xdr:to>
      <xdr:col>19</xdr:col>
      <xdr:colOff>179014</xdr:colOff>
      <xdr:row>104</xdr:row>
      <xdr:rowOff>130929</xdr:rowOff>
    </xdr:to>
    <xdr:sp macro="" textlink="">
      <xdr:nvSpPr>
        <xdr:cNvPr id="140" name="Oval 139"/>
        <xdr:cNvSpPr/>
      </xdr:nvSpPr>
      <xdr:spPr>
        <a:xfrm>
          <a:off x="6650715" y="19714025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106</xdr:row>
      <xdr:rowOff>16364</xdr:rowOff>
    </xdr:from>
    <xdr:to>
      <xdr:col>19</xdr:col>
      <xdr:colOff>192922</xdr:colOff>
      <xdr:row>106</xdr:row>
      <xdr:rowOff>131951</xdr:rowOff>
    </xdr:to>
    <xdr:sp macro="" textlink="">
      <xdr:nvSpPr>
        <xdr:cNvPr id="141" name="Oval 140"/>
        <xdr:cNvSpPr/>
      </xdr:nvSpPr>
      <xdr:spPr>
        <a:xfrm>
          <a:off x="6649509" y="20085539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105</xdr:row>
      <xdr:rowOff>16363</xdr:rowOff>
    </xdr:from>
    <xdr:to>
      <xdr:col>19</xdr:col>
      <xdr:colOff>192922</xdr:colOff>
      <xdr:row>105</xdr:row>
      <xdr:rowOff>131950</xdr:rowOff>
    </xdr:to>
    <xdr:sp macro="" textlink="">
      <xdr:nvSpPr>
        <xdr:cNvPr id="142" name="Oval 141"/>
        <xdr:cNvSpPr/>
      </xdr:nvSpPr>
      <xdr:spPr>
        <a:xfrm>
          <a:off x="6649509" y="1989503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103</xdr:row>
      <xdr:rowOff>32200</xdr:rowOff>
    </xdr:from>
    <xdr:to>
      <xdr:col>19</xdr:col>
      <xdr:colOff>182338</xdr:colOff>
      <xdr:row>103</xdr:row>
      <xdr:rowOff>137279</xdr:rowOff>
    </xdr:to>
    <xdr:sp macro="" textlink="">
      <xdr:nvSpPr>
        <xdr:cNvPr id="143" name="Oval 142"/>
        <xdr:cNvSpPr/>
      </xdr:nvSpPr>
      <xdr:spPr>
        <a:xfrm>
          <a:off x="6638925" y="1952987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102</xdr:row>
      <xdr:rowOff>42783</xdr:rowOff>
    </xdr:from>
    <xdr:to>
      <xdr:col>19</xdr:col>
      <xdr:colOff>182338</xdr:colOff>
      <xdr:row>102</xdr:row>
      <xdr:rowOff>147862</xdr:rowOff>
    </xdr:to>
    <xdr:sp macro="" textlink="">
      <xdr:nvSpPr>
        <xdr:cNvPr id="144" name="Oval 143"/>
        <xdr:cNvSpPr/>
      </xdr:nvSpPr>
      <xdr:spPr>
        <a:xfrm>
          <a:off x="6638925" y="19349958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113</xdr:row>
      <xdr:rowOff>32201</xdr:rowOff>
    </xdr:from>
    <xdr:to>
      <xdr:col>19</xdr:col>
      <xdr:colOff>182339</xdr:colOff>
      <xdr:row>113</xdr:row>
      <xdr:rowOff>137280</xdr:rowOff>
    </xdr:to>
    <xdr:sp macro="" textlink="">
      <xdr:nvSpPr>
        <xdr:cNvPr id="145" name="Oval 144"/>
        <xdr:cNvSpPr/>
      </xdr:nvSpPr>
      <xdr:spPr>
        <a:xfrm>
          <a:off x="6638926" y="2143487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107</xdr:row>
      <xdr:rowOff>26948</xdr:rowOff>
    </xdr:from>
    <xdr:to>
      <xdr:col>19</xdr:col>
      <xdr:colOff>192922</xdr:colOff>
      <xdr:row>107</xdr:row>
      <xdr:rowOff>142535</xdr:rowOff>
    </xdr:to>
    <xdr:sp macro="" textlink="">
      <xdr:nvSpPr>
        <xdr:cNvPr id="146" name="Oval 145"/>
        <xdr:cNvSpPr/>
      </xdr:nvSpPr>
      <xdr:spPr>
        <a:xfrm>
          <a:off x="6649509" y="2028662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112</xdr:row>
      <xdr:rowOff>21617</xdr:rowOff>
    </xdr:from>
    <xdr:to>
      <xdr:col>19</xdr:col>
      <xdr:colOff>182339</xdr:colOff>
      <xdr:row>112</xdr:row>
      <xdr:rowOff>126696</xdr:rowOff>
    </xdr:to>
    <xdr:sp macro="" textlink="">
      <xdr:nvSpPr>
        <xdr:cNvPr id="147" name="Oval 146"/>
        <xdr:cNvSpPr/>
      </xdr:nvSpPr>
      <xdr:spPr>
        <a:xfrm>
          <a:off x="6638926" y="212337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111</xdr:row>
      <xdr:rowOff>21617</xdr:rowOff>
    </xdr:from>
    <xdr:to>
      <xdr:col>19</xdr:col>
      <xdr:colOff>182338</xdr:colOff>
      <xdr:row>111</xdr:row>
      <xdr:rowOff>126696</xdr:rowOff>
    </xdr:to>
    <xdr:sp macro="" textlink="">
      <xdr:nvSpPr>
        <xdr:cNvPr id="148" name="Oval 147"/>
        <xdr:cNvSpPr/>
      </xdr:nvSpPr>
      <xdr:spPr>
        <a:xfrm>
          <a:off x="6638925" y="21043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105835</xdr:colOff>
      <xdr:row>116</xdr:row>
      <xdr:rowOff>31750</xdr:rowOff>
    </xdr:from>
    <xdr:to>
      <xdr:col>19</xdr:col>
      <xdr:colOff>192923</xdr:colOff>
      <xdr:row>116</xdr:row>
      <xdr:rowOff>136829</xdr:rowOff>
    </xdr:to>
    <xdr:sp macro="" textlink="">
      <xdr:nvSpPr>
        <xdr:cNvPr id="149" name="Oval 148"/>
        <xdr:cNvSpPr/>
      </xdr:nvSpPr>
      <xdr:spPr>
        <a:xfrm>
          <a:off x="6649510" y="220059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121</xdr:row>
      <xdr:rowOff>31750</xdr:rowOff>
    </xdr:from>
    <xdr:to>
      <xdr:col>19</xdr:col>
      <xdr:colOff>182338</xdr:colOff>
      <xdr:row>121</xdr:row>
      <xdr:rowOff>136829</xdr:rowOff>
    </xdr:to>
    <xdr:sp macro="" textlink="">
      <xdr:nvSpPr>
        <xdr:cNvPr id="150" name="Oval 149"/>
        <xdr:cNvSpPr/>
      </xdr:nvSpPr>
      <xdr:spPr>
        <a:xfrm>
          <a:off x="6638925" y="229584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120</xdr:row>
      <xdr:rowOff>21167</xdr:rowOff>
    </xdr:from>
    <xdr:to>
      <xdr:col>19</xdr:col>
      <xdr:colOff>182339</xdr:colOff>
      <xdr:row>120</xdr:row>
      <xdr:rowOff>126246</xdr:rowOff>
    </xdr:to>
    <xdr:sp macro="" textlink="">
      <xdr:nvSpPr>
        <xdr:cNvPr id="151" name="Oval 150"/>
        <xdr:cNvSpPr/>
      </xdr:nvSpPr>
      <xdr:spPr>
        <a:xfrm>
          <a:off x="6638926" y="22757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119</xdr:row>
      <xdr:rowOff>21166</xdr:rowOff>
    </xdr:from>
    <xdr:to>
      <xdr:col>19</xdr:col>
      <xdr:colOff>182338</xdr:colOff>
      <xdr:row>119</xdr:row>
      <xdr:rowOff>126245</xdr:rowOff>
    </xdr:to>
    <xdr:sp macro="" textlink="">
      <xdr:nvSpPr>
        <xdr:cNvPr id="152" name="Oval 151"/>
        <xdr:cNvSpPr/>
      </xdr:nvSpPr>
      <xdr:spPr>
        <a:xfrm>
          <a:off x="6638925" y="225668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116416</xdr:colOff>
      <xdr:row>117</xdr:row>
      <xdr:rowOff>42334</xdr:rowOff>
    </xdr:from>
    <xdr:to>
      <xdr:col>19</xdr:col>
      <xdr:colOff>203504</xdr:colOff>
      <xdr:row>117</xdr:row>
      <xdr:rowOff>147413</xdr:rowOff>
    </xdr:to>
    <xdr:sp macro="" textlink="">
      <xdr:nvSpPr>
        <xdr:cNvPr id="153" name="Oval 152"/>
        <xdr:cNvSpPr/>
      </xdr:nvSpPr>
      <xdr:spPr>
        <a:xfrm>
          <a:off x="6660091" y="22207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122</xdr:row>
      <xdr:rowOff>21166</xdr:rowOff>
    </xdr:from>
    <xdr:to>
      <xdr:col>19</xdr:col>
      <xdr:colOff>192922</xdr:colOff>
      <xdr:row>122</xdr:row>
      <xdr:rowOff>126245</xdr:rowOff>
    </xdr:to>
    <xdr:sp macro="" textlink="">
      <xdr:nvSpPr>
        <xdr:cNvPr id="154" name="Oval 153"/>
        <xdr:cNvSpPr/>
      </xdr:nvSpPr>
      <xdr:spPr>
        <a:xfrm>
          <a:off x="6649509" y="231383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107040</xdr:colOff>
      <xdr:row>106</xdr:row>
      <xdr:rowOff>25850</xdr:rowOff>
    </xdr:from>
    <xdr:to>
      <xdr:col>19</xdr:col>
      <xdr:colOff>179014</xdr:colOff>
      <xdr:row>106</xdr:row>
      <xdr:rowOff>130929</xdr:rowOff>
    </xdr:to>
    <xdr:sp macro="" textlink="">
      <xdr:nvSpPr>
        <xdr:cNvPr id="155" name="Oval 154"/>
        <xdr:cNvSpPr/>
      </xdr:nvSpPr>
      <xdr:spPr>
        <a:xfrm>
          <a:off x="6650715" y="20095025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108</xdr:row>
      <xdr:rowOff>16364</xdr:rowOff>
    </xdr:from>
    <xdr:to>
      <xdr:col>19</xdr:col>
      <xdr:colOff>192922</xdr:colOff>
      <xdr:row>108</xdr:row>
      <xdr:rowOff>131951</xdr:rowOff>
    </xdr:to>
    <xdr:sp macro="" textlink="">
      <xdr:nvSpPr>
        <xdr:cNvPr id="156" name="Oval 155"/>
        <xdr:cNvSpPr/>
      </xdr:nvSpPr>
      <xdr:spPr>
        <a:xfrm>
          <a:off x="6649509" y="20466539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107</xdr:row>
      <xdr:rowOff>16363</xdr:rowOff>
    </xdr:from>
    <xdr:to>
      <xdr:col>19</xdr:col>
      <xdr:colOff>192922</xdr:colOff>
      <xdr:row>107</xdr:row>
      <xdr:rowOff>131950</xdr:rowOff>
    </xdr:to>
    <xdr:sp macro="" textlink="">
      <xdr:nvSpPr>
        <xdr:cNvPr id="157" name="Oval 156"/>
        <xdr:cNvSpPr/>
      </xdr:nvSpPr>
      <xdr:spPr>
        <a:xfrm>
          <a:off x="6649509" y="2027603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105</xdr:row>
      <xdr:rowOff>32200</xdr:rowOff>
    </xdr:from>
    <xdr:to>
      <xdr:col>19</xdr:col>
      <xdr:colOff>182338</xdr:colOff>
      <xdr:row>105</xdr:row>
      <xdr:rowOff>137279</xdr:rowOff>
    </xdr:to>
    <xdr:sp macro="" textlink="">
      <xdr:nvSpPr>
        <xdr:cNvPr id="158" name="Oval 157"/>
        <xdr:cNvSpPr/>
      </xdr:nvSpPr>
      <xdr:spPr>
        <a:xfrm>
          <a:off x="6638925" y="1991087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104</xdr:row>
      <xdr:rowOff>42783</xdr:rowOff>
    </xdr:from>
    <xdr:to>
      <xdr:col>19</xdr:col>
      <xdr:colOff>182338</xdr:colOff>
      <xdr:row>104</xdr:row>
      <xdr:rowOff>147862</xdr:rowOff>
    </xdr:to>
    <xdr:sp macro="" textlink="">
      <xdr:nvSpPr>
        <xdr:cNvPr id="159" name="Oval 158"/>
        <xdr:cNvSpPr/>
      </xdr:nvSpPr>
      <xdr:spPr>
        <a:xfrm>
          <a:off x="6638925" y="19730958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115</xdr:row>
      <xdr:rowOff>32201</xdr:rowOff>
    </xdr:from>
    <xdr:to>
      <xdr:col>19</xdr:col>
      <xdr:colOff>182339</xdr:colOff>
      <xdr:row>115</xdr:row>
      <xdr:rowOff>137280</xdr:rowOff>
    </xdr:to>
    <xdr:sp macro="" textlink="">
      <xdr:nvSpPr>
        <xdr:cNvPr id="160" name="Oval 159"/>
        <xdr:cNvSpPr/>
      </xdr:nvSpPr>
      <xdr:spPr>
        <a:xfrm>
          <a:off x="6638926" y="2181587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109</xdr:row>
      <xdr:rowOff>26948</xdr:rowOff>
    </xdr:from>
    <xdr:to>
      <xdr:col>19</xdr:col>
      <xdr:colOff>192922</xdr:colOff>
      <xdr:row>109</xdr:row>
      <xdr:rowOff>142535</xdr:rowOff>
    </xdr:to>
    <xdr:sp macro="" textlink="">
      <xdr:nvSpPr>
        <xdr:cNvPr id="161" name="Oval 160"/>
        <xdr:cNvSpPr/>
      </xdr:nvSpPr>
      <xdr:spPr>
        <a:xfrm>
          <a:off x="6649509" y="2066762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114</xdr:row>
      <xdr:rowOff>21617</xdr:rowOff>
    </xdr:from>
    <xdr:to>
      <xdr:col>19</xdr:col>
      <xdr:colOff>182339</xdr:colOff>
      <xdr:row>114</xdr:row>
      <xdr:rowOff>126696</xdr:rowOff>
    </xdr:to>
    <xdr:sp macro="" textlink="">
      <xdr:nvSpPr>
        <xdr:cNvPr id="162" name="Oval 161"/>
        <xdr:cNvSpPr/>
      </xdr:nvSpPr>
      <xdr:spPr>
        <a:xfrm>
          <a:off x="6638926" y="216147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113</xdr:row>
      <xdr:rowOff>21617</xdr:rowOff>
    </xdr:from>
    <xdr:to>
      <xdr:col>19</xdr:col>
      <xdr:colOff>182338</xdr:colOff>
      <xdr:row>113</xdr:row>
      <xdr:rowOff>126696</xdr:rowOff>
    </xdr:to>
    <xdr:sp macro="" textlink="">
      <xdr:nvSpPr>
        <xdr:cNvPr id="163" name="Oval 162"/>
        <xdr:cNvSpPr/>
      </xdr:nvSpPr>
      <xdr:spPr>
        <a:xfrm>
          <a:off x="6638925" y="21424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105835</xdr:colOff>
      <xdr:row>118</xdr:row>
      <xdr:rowOff>31750</xdr:rowOff>
    </xdr:from>
    <xdr:to>
      <xdr:col>19</xdr:col>
      <xdr:colOff>192923</xdr:colOff>
      <xdr:row>118</xdr:row>
      <xdr:rowOff>136829</xdr:rowOff>
    </xdr:to>
    <xdr:sp macro="" textlink="">
      <xdr:nvSpPr>
        <xdr:cNvPr id="164" name="Oval 163"/>
        <xdr:cNvSpPr/>
      </xdr:nvSpPr>
      <xdr:spPr>
        <a:xfrm>
          <a:off x="6649510" y="223869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123</xdr:row>
      <xdr:rowOff>31750</xdr:rowOff>
    </xdr:from>
    <xdr:to>
      <xdr:col>19</xdr:col>
      <xdr:colOff>182338</xdr:colOff>
      <xdr:row>123</xdr:row>
      <xdr:rowOff>136829</xdr:rowOff>
    </xdr:to>
    <xdr:sp macro="" textlink="">
      <xdr:nvSpPr>
        <xdr:cNvPr id="165" name="Oval 164"/>
        <xdr:cNvSpPr/>
      </xdr:nvSpPr>
      <xdr:spPr>
        <a:xfrm>
          <a:off x="6638925" y="233394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122</xdr:row>
      <xdr:rowOff>21167</xdr:rowOff>
    </xdr:from>
    <xdr:to>
      <xdr:col>19</xdr:col>
      <xdr:colOff>182339</xdr:colOff>
      <xdr:row>122</xdr:row>
      <xdr:rowOff>126246</xdr:rowOff>
    </xdr:to>
    <xdr:sp macro="" textlink="">
      <xdr:nvSpPr>
        <xdr:cNvPr id="166" name="Oval 165"/>
        <xdr:cNvSpPr/>
      </xdr:nvSpPr>
      <xdr:spPr>
        <a:xfrm>
          <a:off x="6638926" y="23138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121</xdr:row>
      <xdr:rowOff>21166</xdr:rowOff>
    </xdr:from>
    <xdr:to>
      <xdr:col>19</xdr:col>
      <xdr:colOff>182338</xdr:colOff>
      <xdr:row>121</xdr:row>
      <xdr:rowOff>126245</xdr:rowOff>
    </xdr:to>
    <xdr:sp macro="" textlink="">
      <xdr:nvSpPr>
        <xdr:cNvPr id="167" name="Oval 166"/>
        <xdr:cNvSpPr/>
      </xdr:nvSpPr>
      <xdr:spPr>
        <a:xfrm>
          <a:off x="6638925" y="229478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116416</xdr:colOff>
      <xdr:row>119</xdr:row>
      <xdr:rowOff>42334</xdr:rowOff>
    </xdr:from>
    <xdr:to>
      <xdr:col>19</xdr:col>
      <xdr:colOff>203504</xdr:colOff>
      <xdr:row>119</xdr:row>
      <xdr:rowOff>147413</xdr:rowOff>
    </xdr:to>
    <xdr:sp macro="" textlink="">
      <xdr:nvSpPr>
        <xdr:cNvPr id="168" name="Oval 167"/>
        <xdr:cNvSpPr/>
      </xdr:nvSpPr>
      <xdr:spPr>
        <a:xfrm>
          <a:off x="6660091" y="22588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124</xdr:row>
      <xdr:rowOff>21166</xdr:rowOff>
    </xdr:from>
    <xdr:to>
      <xdr:col>19</xdr:col>
      <xdr:colOff>192922</xdr:colOff>
      <xdr:row>124</xdr:row>
      <xdr:rowOff>126245</xdr:rowOff>
    </xdr:to>
    <xdr:sp macro="" textlink="">
      <xdr:nvSpPr>
        <xdr:cNvPr id="169" name="Oval 168"/>
        <xdr:cNvSpPr/>
      </xdr:nvSpPr>
      <xdr:spPr>
        <a:xfrm>
          <a:off x="6649509" y="235193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107040</xdr:colOff>
      <xdr:row>104</xdr:row>
      <xdr:rowOff>25850</xdr:rowOff>
    </xdr:from>
    <xdr:to>
      <xdr:col>19</xdr:col>
      <xdr:colOff>179014</xdr:colOff>
      <xdr:row>104</xdr:row>
      <xdr:rowOff>130929</xdr:rowOff>
    </xdr:to>
    <xdr:sp macro="" textlink="">
      <xdr:nvSpPr>
        <xdr:cNvPr id="170" name="Oval 169"/>
        <xdr:cNvSpPr/>
      </xdr:nvSpPr>
      <xdr:spPr>
        <a:xfrm>
          <a:off x="6650715" y="19714025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106</xdr:row>
      <xdr:rowOff>16364</xdr:rowOff>
    </xdr:from>
    <xdr:to>
      <xdr:col>19</xdr:col>
      <xdr:colOff>192922</xdr:colOff>
      <xdr:row>106</xdr:row>
      <xdr:rowOff>131951</xdr:rowOff>
    </xdr:to>
    <xdr:sp macro="" textlink="">
      <xdr:nvSpPr>
        <xdr:cNvPr id="171" name="Oval 170"/>
        <xdr:cNvSpPr/>
      </xdr:nvSpPr>
      <xdr:spPr>
        <a:xfrm>
          <a:off x="6649509" y="20085539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105</xdr:row>
      <xdr:rowOff>16363</xdr:rowOff>
    </xdr:from>
    <xdr:to>
      <xdr:col>19</xdr:col>
      <xdr:colOff>192922</xdr:colOff>
      <xdr:row>105</xdr:row>
      <xdr:rowOff>131950</xdr:rowOff>
    </xdr:to>
    <xdr:sp macro="" textlink="">
      <xdr:nvSpPr>
        <xdr:cNvPr id="172" name="Oval 171"/>
        <xdr:cNvSpPr/>
      </xdr:nvSpPr>
      <xdr:spPr>
        <a:xfrm>
          <a:off x="6649509" y="1989503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103</xdr:row>
      <xdr:rowOff>32200</xdr:rowOff>
    </xdr:from>
    <xdr:to>
      <xdr:col>19</xdr:col>
      <xdr:colOff>182338</xdr:colOff>
      <xdr:row>103</xdr:row>
      <xdr:rowOff>137279</xdr:rowOff>
    </xdr:to>
    <xdr:sp macro="" textlink="">
      <xdr:nvSpPr>
        <xdr:cNvPr id="173" name="Oval 172"/>
        <xdr:cNvSpPr/>
      </xdr:nvSpPr>
      <xdr:spPr>
        <a:xfrm>
          <a:off x="6638925" y="1952987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102</xdr:row>
      <xdr:rowOff>42783</xdr:rowOff>
    </xdr:from>
    <xdr:to>
      <xdr:col>19</xdr:col>
      <xdr:colOff>182338</xdr:colOff>
      <xdr:row>102</xdr:row>
      <xdr:rowOff>147862</xdr:rowOff>
    </xdr:to>
    <xdr:sp macro="" textlink="">
      <xdr:nvSpPr>
        <xdr:cNvPr id="174" name="Oval 173"/>
        <xdr:cNvSpPr/>
      </xdr:nvSpPr>
      <xdr:spPr>
        <a:xfrm>
          <a:off x="6638925" y="19349958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113</xdr:row>
      <xdr:rowOff>32201</xdr:rowOff>
    </xdr:from>
    <xdr:to>
      <xdr:col>19</xdr:col>
      <xdr:colOff>182339</xdr:colOff>
      <xdr:row>113</xdr:row>
      <xdr:rowOff>137280</xdr:rowOff>
    </xdr:to>
    <xdr:sp macro="" textlink="">
      <xdr:nvSpPr>
        <xdr:cNvPr id="175" name="Oval 174"/>
        <xdr:cNvSpPr/>
      </xdr:nvSpPr>
      <xdr:spPr>
        <a:xfrm>
          <a:off x="6638926" y="2143487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107</xdr:row>
      <xdr:rowOff>26948</xdr:rowOff>
    </xdr:from>
    <xdr:to>
      <xdr:col>19</xdr:col>
      <xdr:colOff>192922</xdr:colOff>
      <xdr:row>107</xdr:row>
      <xdr:rowOff>142535</xdr:rowOff>
    </xdr:to>
    <xdr:sp macro="" textlink="">
      <xdr:nvSpPr>
        <xdr:cNvPr id="176" name="Oval 175"/>
        <xdr:cNvSpPr/>
      </xdr:nvSpPr>
      <xdr:spPr>
        <a:xfrm>
          <a:off x="6649509" y="2028662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112</xdr:row>
      <xdr:rowOff>21617</xdr:rowOff>
    </xdr:from>
    <xdr:to>
      <xdr:col>19</xdr:col>
      <xdr:colOff>182339</xdr:colOff>
      <xdr:row>112</xdr:row>
      <xdr:rowOff>126696</xdr:rowOff>
    </xdr:to>
    <xdr:sp macro="" textlink="">
      <xdr:nvSpPr>
        <xdr:cNvPr id="177" name="Oval 176"/>
        <xdr:cNvSpPr/>
      </xdr:nvSpPr>
      <xdr:spPr>
        <a:xfrm>
          <a:off x="6638926" y="212337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111</xdr:row>
      <xdr:rowOff>21617</xdr:rowOff>
    </xdr:from>
    <xdr:to>
      <xdr:col>19</xdr:col>
      <xdr:colOff>182338</xdr:colOff>
      <xdr:row>111</xdr:row>
      <xdr:rowOff>126696</xdr:rowOff>
    </xdr:to>
    <xdr:sp macro="" textlink="">
      <xdr:nvSpPr>
        <xdr:cNvPr id="178" name="Oval 177"/>
        <xdr:cNvSpPr/>
      </xdr:nvSpPr>
      <xdr:spPr>
        <a:xfrm>
          <a:off x="6638925" y="21043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105835</xdr:colOff>
      <xdr:row>116</xdr:row>
      <xdr:rowOff>31750</xdr:rowOff>
    </xdr:from>
    <xdr:to>
      <xdr:col>19</xdr:col>
      <xdr:colOff>192923</xdr:colOff>
      <xdr:row>116</xdr:row>
      <xdr:rowOff>136829</xdr:rowOff>
    </xdr:to>
    <xdr:sp macro="" textlink="">
      <xdr:nvSpPr>
        <xdr:cNvPr id="179" name="Oval 178"/>
        <xdr:cNvSpPr/>
      </xdr:nvSpPr>
      <xdr:spPr>
        <a:xfrm>
          <a:off x="6649510" y="220059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121</xdr:row>
      <xdr:rowOff>31750</xdr:rowOff>
    </xdr:from>
    <xdr:to>
      <xdr:col>19</xdr:col>
      <xdr:colOff>182338</xdr:colOff>
      <xdr:row>121</xdr:row>
      <xdr:rowOff>136829</xdr:rowOff>
    </xdr:to>
    <xdr:sp macro="" textlink="">
      <xdr:nvSpPr>
        <xdr:cNvPr id="180" name="Oval 179"/>
        <xdr:cNvSpPr/>
      </xdr:nvSpPr>
      <xdr:spPr>
        <a:xfrm>
          <a:off x="6638925" y="229584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120</xdr:row>
      <xdr:rowOff>21167</xdr:rowOff>
    </xdr:from>
    <xdr:to>
      <xdr:col>19</xdr:col>
      <xdr:colOff>182339</xdr:colOff>
      <xdr:row>120</xdr:row>
      <xdr:rowOff>126246</xdr:rowOff>
    </xdr:to>
    <xdr:sp macro="" textlink="">
      <xdr:nvSpPr>
        <xdr:cNvPr id="181" name="Oval 180"/>
        <xdr:cNvSpPr/>
      </xdr:nvSpPr>
      <xdr:spPr>
        <a:xfrm>
          <a:off x="6638926" y="22757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119</xdr:row>
      <xdr:rowOff>21166</xdr:rowOff>
    </xdr:from>
    <xdr:to>
      <xdr:col>19</xdr:col>
      <xdr:colOff>182338</xdr:colOff>
      <xdr:row>119</xdr:row>
      <xdr:rowOff>126245</xdr:rowOff>
    </xdr:to>
    <xdr:sp macro="" textlink="">
      <xdr:nvSpPr>
        <xdr:cNvPr id="182" name="Oval 181"/>
        <xdr:cNvSpPr/>
      </xdr:nvSpPr>
      <xdr:spPr>
        <a:xfrm>
          <a:off x="6638925" y="225668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116416</xdr:colOff>
      <xdr:row>117</xdr:row>
      <xdr:rowOff>42334</xdr:rowOff>
    </xdr:from>
    <xdr:to>
      <xdr:col>19</xdr:col>
      <xdr:colOff>203504</xdr:colOff>
      <xdr:row>117</xdr:row>
      <xdr:rowOff>147413</xdr:rowOff>
    </xdr:to>
    <xdr:sp macro="" textlink="">
      <xdr:nvSpPr>
        <xdr:cNvPr id="183" name="Oval 182"/>
        <xdr:cNvSpPr/>
      </xdr:nvSpPr>
      <xdr:spPr>
        <a:xfrm>
          <a:off x="6660091" y="22207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122</xdr:row>
      <xdr:rowOff>21166</xdr:rowOff>
    </xdr:from>
    <xdr:to>
      <xdr:col>19</xdr:col>
      <xdr:colOff>192922</xdr:colOff>
      <xdr:row>122</xdr:row>
      <xdr:rowOff>126245</xdr:rowOff>
    </xdr:to>
    <xdr:sp macro="" textlink="">
      <xdr:nvSpPr>
        <xdr:cNvPr id="184" name="Oval 183"/>
        <xdr:cNvSpPr/>
      </xdr:nvSpPr>
      <xdr:spPr>
        <a:xfrm>
          <a:off x="6649509" y="231383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107040</xdr:colOff>
      <xdr:row>106</xdr:row>
      <xdr:rowOff>25850</xdr:rowOff>
    </xdr:from>
    <xdr:to>
      <xdr:col>19</xdr:col>
      <xdr:colOff>179014</xdr:colOff>
      <xdr:row>106</xdr:row>
      <xdr:rowOff>130929</xdr:rowOff>
    </xdr:to>
    <xdr:sp macro="" textlink="">
      <xdr:nvSpPr>
        <xdr:cNvPr id="185" name="Oval 184"/>
        <xdr:cNvSpPr/>
      </xdr:nvSpPr>
      <xdr:spPr>
        <a:xfrm>
          <a:off x="6650715" y="20095025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108</xdr:row>
      <xdr:rowOff>16364</xdr:rowOff>
    </xdr:from>
    <xdr:to>
      <xdr:col>19</xdr:col>
      <xdr:colOff>192922</xdr:colOff>
      <xdr:row>108</xdr:row>
      <xdr:rowOff>131951</xdr:rowOff>
    </xdr:to>
    <xdr:sp macro="" textlink="">
      <xdr:nvSpPr>
        <xdr:cNvPr id="186" name="Oval 185"/>
        <xdr:cNvSpPr/>
      </xdr:nvSpPr>
      <xdr:spPr>
        <a:xfrm>
          <a:off x="6649509" y="20466539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107</xdr:row>
      <xdr:rowOff>16363</xdr:rowOff>
    </xdr:from>
    <xdr:to>
      <xdr:col>19</xdr:col>
      <xdr:colOff>192922</xdr:colOff>
      <xdr:row>107</xdr:row>
      <xdr:rowOff>131950</xdr:rowOff>
    </xdr:to>
    <xdr:sp macro="" textlink="">
      <xdr:nvSpPr>
        <xdr:cNvPr id="187" name="Oval 186"/>
        <xdr:cNvSpPr/>
      </xdr:nvSpPr>
      <xdr:spPr>
        <a:xfrm>
          <a:off x="6649509" y="2027603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105</xdr:row>
      <xdr:rowOff>32200</xdr:rowOff>
    </xdr:from>
    <xdr:to>
      <xdr:col>19</xdr:col>
      <xdr:colOff>182338</xdr:colOff>
      <xdr:row>105</xdr:row>
      <xdr:rowOff>137279</xdr:rowOff>
    </xdr:to>
    <xdr:sp macro="" textlink="">
      <xdr:nvSpPr>
        <xdr:cNvPr id="188" name="Oval 187"/>
        <xdr:cNvSpPr/>
      </xdr:nvSpPr>
      <xdr:spPr>
        <a:xfrm>
          <a:off x="6638925" y="1991087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104</xdr:row>
      <xdr:rowOff>42783</xdr:rowOff>
    </xdr:from>
    <xdr:to>
      <xdr:col>19</xdr:col>
      <xdr:colOff>182338</xdr:colOff>
      <xdr:row>104</xdr:row>
      <xdr:rowOff>147862</xdr:rowOff>
    </xdr:to>
    <xdr:sp macro="" textlink="">
      <xdr:nvSpPr>
        <xdr:cNvPr id="189" name="Oval 188"/>
        <xdr:cNvSpPr/>
      </xdr:nvSpPr>
      <xdr:spPr>
        <a:xfrm>
          <a:off x="6638925" y="19730958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115</xdr:row>
      <xdr:rowOff>32201</xdr:rowOff>
    </xdr:from>
    <xdr:to>
      <xdr:col>19</xdr:col>
      <xdr:colOff>182339</xdr:colOff>
      <xdr:row>115</xdr:row>
      <xdr:rowOff>137280</xdr:rowOff>
    </xdr:to>
    <xdr:sp macro="" textlink="">
      <xdr:nvSpPr>
        <xdr:cNvPr id="190" name="Oval 189"/>
        <xdr:cNvSpPr/>
      </xdr:nvSpPr>
      <xdr:spPr>
        <a:xfrm>
          <a:off x="6638926" y="2181587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109</xdr:row>
      <xdr:rowOff>26948</xdr:rowOff>
    </xdr:from>
    <xdr:to>
      <xdr:col>19</xdr:col>
      <xdr:colOff>192922</xdr:colOff>
      <xdr:row>109</xdr:row>
      <xdr:rowOff>142535</xdr:rowOff>
    </xdr:to>
    <xdr:sp macro="" textlink="">
      <xdr:nvSpPr>
        <xdr:cNvPr id="191" name="Oval 190"/>
        <xdr:cNvSpPr/>
      </xdr:nvSpPr>
      <xdr:spPr>
        <a:xfrm>
          <a:off x="6649509" y="2066762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114</xdr:row>
      <xdr:rowOff>21617</xdr:rowOff>
    </xdr:from>
    <xdr:to>
      <xdr:col>19</xdr:col>
      <xdr:colOff>182339</xdr:colOff>
      <xdr:row>114</xdr:row>
      <xdr:rowOff>126696</xdr:rowOff>
    </xdr:to>
    <xdr:sp macro="" textlink="">
      <xdr:nvSpPr>
        <xdr:cNvPr id="192" name="Oval 191"/>
        <xdr:cNvSpPr/>
      </xdr:nvSpPr>
      <xdr:spPr>
        <a:xfrm>
          <a:off x="6638926" y="216147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113</xdr:row>
      <xdr:rowOff>21617</xdr:rowOff>
    </xdr:from>
    <xdr:to>
      <xdr:col>19</xdr:col>
      <xdr:colOff>182338</xdr:colOff>
      <xdr:row>113</xdr:row>
      <xdr:rowOff>126696</xdr:rowOff>
    </xdr:to>
    <xdr:sp macro="" textlink="">
      <xdr:nvSpPr>
        <xdr:cNvPr id="193" name="Oval 192"/>
        <xdr:cNvSpPr/>
      </xdr:nvSpPr>
      <xdr:spPr>
        <a:xfrm>
          <a:off x="6638925" y="21424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105835</xdr:colOff>
      <xdr:row>118</xdr:row>
      <xdr:rowOff>31750</xdr:rowOff>
    </xdr:from>
    <xdr:to>
      <xdr:col>19</xdr:col>
      <xdr:colOff>192923</xdr:colOff>
      <xdr:row>118</xdr:row>
      <xdr:rowOff>136829</xdr:rowOff>
    </xdr:to>
    <xdr:sp macro="" textlink="">
      <xdr:nvSpPr>
        <xdr:cNvPr id="194" name="Oval 193"/>
        <xdr:cNvSpPr/>
      </xdr:nvSpPr>
      <xdr:spPr>
        <a:xfrm>
          <a:off x="6649510" y="223869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123</xdr:row>
      <xdr:rowOff>31750</xdr:rowOff>
    </xdr:from>
    <xdr:to>
      <xdr:col>19</xdr:col>
      <xdr:colOff>182338</xdr:colOff>
      <xdr:row>123</xdr:row>
      <xdr:rowOff>136829</xdr:rowOff>
    </xdr:to>
    <xdr:sp macro="" textlink="">
      <xdr:nvSpPr>
        <xdr:cNvPr id="195" name="Oval 194"/>
        <xdr:cNvSpPr/>
      </xdr:nvSpPr>
      <xdr:spPr>
        <a:xfrm>
          <a:off x="6638925" y="233394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122</xdr:row>
      <xdr:rowOff>21167</xdr:rowOff>
    </xdr:from>
    <xdr:to>
      <xdr:col>19</xdr:col>
      <xdr:colOff>182339</xdr:colOff>
      <xdr:row>122</xdr:row>
      <xdr:rowOff>126246</xdr:rowOff>
    </xdr:to>
    <xdr:sp macro="" textlink="">
      <xdr:nvSpPr>
        <xdr:cNvPr id="196" name="Oval 195"/>
        <xdr:cNvSpPr/>
      </xdr:nvSpPr>
      <xdr:spPr>
        <a:xfrm>
          <a:off x="6638926" y="23138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121</xdr:row>
      <xdr:rowOff>21166</xdr:rowOff>
    </xdr:from>
    <xdr:to>
      <xdr:col>19</xdr:col>
      <xdr:colOff>182338</xdr:colOff>
      <xdr:row>121</xdr:row>
      <xdr:rowOff>126245</xdr:rowOff>
    </xdr:to>
    <xdr:sp macro="" textlink="">
      <xdr:nvSpPr>
        <xdr:cNvPr id="197" name="Oval 196"/>
        <xdr:cNvSpPr/>
      </xdr:nvSpPr>
      <xdr:spPr>
        <a:xfrm>
          <a:off x="6638925" y="229478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116416</xdr:colOff>
      <xdr:row>119</xdr:row>
      <xdr:rowOff>42334</xdr:rowOff>
    </xdr:from>
    <xdr:to>
      <xdr:col>19</xdr:col>
      <xdr:colOff>203504</xdr:colOff>
      <xdr:row>119</xdr:row>
      <xdr:rowOff>147413</xdr:rowOff>
    </xdr:to>
    <xdr:sp macro="" textlink="">
      <xdr:nvSpPr>
        <xdr:cNvPr id="198" name="Oval 197"/>
        <xdr:cNvSpPr/>
      </xdr:nvSpPr>
      <xdr:spPr>
        <a:xfrm>
          <a:off x="6660091" y="22588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124</xdr:row>
      <xdr:rowOff>21166</xdr:rowOff>
    </xdr:from>
    <xdr:to>
      <xdr:col>19</xdr:col>
      <xdr:colOff>192922</xdr:colOff>
      <xdr:row>124</xdr:row>
      <xdr:rowOff>126245</xdr:rowOff>
    </xdr:to>
    <xdr:sp macro="" textlink="">
      <xdr:nvSpPr>
        <xdr:cNvPr id="199" name="Oval 198"/>
        <xdr:cNvSpPr/>
      </xdr:nvSpPr>
      <xdr:spPr>
        <a:xfrm>
          <a:off x="6649509" y="235193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107040</xdr:colOff>
      <xdr:row>104</xdr:row>
      <xdr:rowOff>25850</xdr:rowOff>
    </xdr:from>
    <xdr:to>
      <xdr:col>19</xdr:col>
      <xdr:colOff>179014</xdr:colOff>
      <xdr:row>104</xdr:row>
      <xdr:rowOff>130929</xdr:rowOff>
    </xdr:to>
    <xdr:sp macro="" textlink="">
      <xdr:nvSpPr>
        <xdr:cNvPr id="200" name="Oval 199"/>
        <xdr:cNvSpPr/>
      </xdr:nvSpPr>
      <xdr:spPr>
        <a:xfrm>
          <a:off x="6650715" y="19714025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106</xdr:row>
      <xdr:rowOff>16364</xdr:rowOff>
    </xdr:from>
    <xdr:to>
      <xdr:col>19</xdr:col>
      <xdr:colOff>192922</xdr:colOff>
      <xdr:row>106</xdr:row>
      <xdr:rowOff>131951</xdr:rowOff>
    </xdr:to>
    <xdr:sp macro="" textlink="">
      <xdr:nvSpPr>
        <xdr:cNvPr id="201" name="Oval 200"/>
        <xdr:cNvSpPr/>
      </xdr:nvSpPr>
      <xdr:spPr>
        <a:xfrm>
          <a:off x="6649509" y="20085539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105</xdr:row>
      <xdr:rowOff>16363</xdr:rowOff>
    </xdr:from>
    <xdr:to>
      <xdr:col>19</xdr:col>
      <xdr:colOff>192922</xdr:colOff>
      <xdr:row>105</xdr:row>
      <xdr:rowOff>131950</xdr:rowOff>
    </xdr:to>
    <xdr:sp macro="" textlink="">
      <xdr:nvSpPr>
        <xdr:cNvPr id="202" name="Oval 201"/>
        <xdr:cNvSpPr/>
      </xdr:nvSpPr>
      <xdr:spPr>
        <a:xfrm>
          <a:off x="6649509" y="1989503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103</xdr:row>
      <xdr:rowOff>32200</xdr:rowOff>
    </xdr:from>
    <xdr:to>
      <xdr:col>19</xdr:col>
      <xdr:colOff>182338</xdr:colOff>
      <xdr:row>103</xdr:row>
      <xdr:rowOff>137279</xdr:rowOff>
    </xdr:to>
    <xdr:sp macro="" textlink="">
      <xdr:nvSpPr>
        <xdr:cNvPr id="203" name="Oval 202"/>
        <xdr:cNvSpPr/>
      </xdr:nvSpPr>
      <xdr:spPr>
        <a:xfrm>
          <a:off x="6638925" y="1952987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102</xdr:row>
      <xdr:rowOff>42783</xdr:rowOff>
    </xdr:from>
    <xdr:to>
      <xdr:col>19</xdr:col>
      <xdr:colOff>182338</xdr:colOff>
      <xdr:row>102</xdr:row>
      <xdr:rowOff>147862</xdr:rowOff>
    </xdr:to>
    <xdr:sp macro="" textlink="">
      <xdr:nvSpPr>
        <xdr:cNvPr id="204" name="Oval 203"/>
        <xdr:cNvSpPr/>
      </xdr:nvSpPr>
      <xdr:spPr>
        <a:xfrm>
          <a:off x="6638925" y="19349958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113</xdr:row>
      <xdr:rowOff>32201</xdr:rowOff>
    </xdr:from>
    <xdr:to>
      <xdr:col>19</xdr:col>
      <xdr:colOff>182339</xdr:colOff>
      <xdr:row>113</xdr:row>
      <xdr:rowOff>137280</xdr:rowOff>
    </xdr:to>
    <xdr:sp macro="" textlink="">
      <xdr:nvSpPr>
        <xdr:cNvPr id="205" name="Oval 204"/>
        <xdr:cNvSpPr/>
      </xdr:nvSpPr>
      <xdr:spPr>
        <a:xfrm>
          <a:off x="6638926" y="2143487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107</xdr:row>
      <xdr:rowOff>26948</xdr:rowOff>
    </xdr:from>
    <xdr:to>
      <xdr:col>19</xdr:col>
      <xdr:colOff>192922</xdr:colOff>
      <xdr:row>107</xdr:row>
      <xdr:rowOff>142535</xdr:rowOff>
    </xdr:to>
    <xdr:sp macro="" textlink="">
      <xdr:nvSpPr>
        <xdr:cNvPr id="206" name="Oval 205"/>
        <xdr:cNvSpPr/>
      </xdr:nvSpPr>
      <xdr:spPr>
        <a:xfrm>
          <a:off x="6649509" y="2028662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112</xdr:row>
      <xdr:rowOff>21617</xdr:rowOff>
    </xdr:from>
    <xdr:to>
      <xdr:col>19</xdr:col>
      <xdr:colOff>182339</xdr:colOff>
      <xdr:row>112</xdr:row>
      <xdr:rowOff>126696</xdr:rowOff>
    </xdr:to>
    <xdr:sp macro="" textlink="">
      <xdr:nvSpPr>
        <xdr:cNvPr id="207" name="Oval 206"/>
        <xdr:cNvSpPr/>
      </xdr:nvSpPr>
      <xdr:spPr>
        <a:xfrm>
          <a:off x="6638926" y="212337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111</xdr:row>
      <xdr:rowOff>21617</xdr:rowOff>
    </xdr:from>
    <xdr:to>
      <xdr:col>19</xdr:col>
      <xdr:colOff>182338</xdr:colOff>
      <xdr:row>111</xdr:row>
      <xdr:rowOff>126696</xdr:rowOff>
    </xdr:to>
    <xdr:sp macro="" textlink="">
      <xdr:nvSpPr>
        <xdr:cNvPr id="208" name="Oval 207"/>
        <xdr:cNvSpPr/>
      </xdr:nvSpPr>
      <xdr:spPr>
        <a:xfrm>
          <a:off x="6638925" y="21043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105835</xdr:colOff>
      <xdr:row>116</xdr:row>
      <xdr:rowOff>31750</xdr:rowOff>
    </xdr:from>
    <xdr:to>
      <xdr:col>19</xdr:col>
      <xdr:colOff>192923</xdr:colOff>
      <xdr:row>116</xdr:row>
      <xdr:rowOff>136829</xdr:rowOff>
    </xdr:to>
    <xdr:sp macro="" textlink="">
      <xdr:nvSpPr>
        <xdr:cNvPr id="209" name="Oval 208"/>
        <xdr:cNvSpPr/>
      </xdr:nvSpPr>
      <xdr:spPr>
        <a:xfrm>
          <a:off x="6649510" y="220059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121</xdr:row>
      <xdr:rowOff>31750</xdr:rowOff>
    </xdr:from>
    <xdr:to>
      <xdr:col>19</xdr:col>
      <xdr:colOff>182338</xdr:colOff>
      <xdr:row>121</xdr:row>
      <xdr:rowOff>136829</xdr:rowOff>
    </xdr:to>
    <xdr:sp macro="" textlink="">
      <xdr:nvSpPr>
        <xdr:cNvPr id="210" name="Oval 209"/>
        <xdr:cNvSpPr/>
      </xdr:nvSpPr>
      <xdr:spPr>
        <a:xfrm>
          <a:off x="6638925" y="229584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120</xdr:row>
      <xdr:rowOff>21167</xdr:rowOff>
    </xdr:from>
    <xdr:to>
      <xdr:col>19</xdr:col>
      <xdr:colOff>182339</xdr:colOff>
      <xdr:row>120</xdr:row>
      <xdr:rowOff>126246</xdr:rowOff>
    </xdr:to>
    <xdr:sp macro="" textlink="">
      <xdr:nvSpPr>
        <xdr:cNvPr id="211" name="Oval 210"/>
        <xdr:cNvSpPr/>
      </xdr:nvSpPr>
      <xdr:spPr>
        <a:xfrm>
          <a:off x="6638926" y="22757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119</xdr:row>
      <xdr:rowOff>21166</xdr:rowOff>
    </xdr:from>
    <xdr:to>
      <xdr:col>19</xdr:col>
      <xdr:colOff>182338</xdr:colOff>
      <xdr:row>119</xdr:row>
      <xdr:rowOff>126245</xdr:rowOff>
    </xdr:to>
    <xdr:sp macro="" textlink="">
      <xdr:nvSpPr>
        <xdr:cNvPr id="212" name="Oval 211"/>
        <xdr:cNvSpPr/>
      </xdr:nvSpPr>
      <xdr:spPr>
        <a:xfrm>
          <a:off x="6638925" y="225668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116416</xdr:colOff>
      <xdr:row>117</xdr:row>
      <xdr:rowOff>42334</xdr:rowOff>
    </xdr:from>
    <xdr:to>
      <xdr:col>19</xdr:col>
      <xdr:colOff>203504</xdr:colOff>
      <xdr:row>117</xdr:row>
      <xdr:rowOff>147413</xdr:rowOff>
    </xdr:to>
    <xdr:sp macro="" textlink="">
      <xdr:nvSpPr>
        <xdr:cNvPr id="213" name="Oval 212"/>
        <xdr:cNvSpPr/>
      </xdr:nvSpPr>
      <xdr:spPr>
        <a:xfrm>
          <a:off x="6660091" y="22207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122</xdr:row>
      <xdr:rowOff>21166</xdr:rowOff>
    </xdr:from>
    <xdr:to>
      <xdr:col>19</xdr:col>
      <xdr:colOff>192922</xdr:colOff>
      <xdr:row>122</xdr:row>
      <xdr:rowOff>126245</xdr:rowOff>
    </xdr:to>
    <xdr:sp macro="" textlink="">
      <xdr:nvSpPr>
        <xdr:cNvPr id="214" name="Oval 213"/>
        <xdr:cNvSpPr/>
      </xdr:nvSpPr>
      <xdr:spPr>
        <a:xfrm>
          <a:off x="6649509" y="231383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107040</xdr:colOff>
      <xdr:row>106</xdr:row>
      <xdr:rowOff>25850</xdr:rowOff>
    </xdr:from>
    <xdr:to>
      <xdr:col>19</xdr:col>
      <xdr:colOff>179014</xdr:colOff>
      <xdr:row>106</xdr:row>
      <xdr:rowOff>130929</xdr:rowOff>
    </xdr:to>
    <xdr:sp macro="" textlink="">
      <xdr:nvSpPr>
        <xdr:cNvPr id="215" name="Oval 214"/>
        <xdr:cNvSpPr/>
      </xdr:nvSpPr>
      <xdr:spPr>
        <a:xfrm>
          <a:off x="6650715" y="20095025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108</xdr:row>
      <xdr:rowOff>16364</xdr:rowOff>
    </xdr:from>
    <xdr:to>
      <xdr:col>19</xdr:col>
      <xdr:colOff>192922</xdr:colOff>
      <xdr:row>108</xdr:row>
      <xdr:rowOff>131951</xdr:rowOff>
    </xdr:to>
    <xdr:sp macro="" textlink="">
      <xdr:nvSpPr>
        <xdr:cNvPr id="216" name="Oval 215"/>
        <xdr:cNvSpPr/>
      </xdr:nvSpPr>
      <xdr:spPr>
        <a:xfrm>
          <a:off x="6649509" y="20466539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107</xdr:row>
      <xdr:rowOff>16363</xdr:rowOff>
    </xdr:from>
    <xdr:to>
      <xdr:col>19</xdr:col>
      <xdr:colOff>192922</xdr:colOff>
      <xdr:row>107</xdr:row>
      <xdr:rowOff>131950</xdr:rowOff>
    </xdr:to>
    <xdr:sp macro="" textlink="">
      <xdr:nvSpPr>
        <xdr:cNvPr id="217" name="Oval 216"/>
        <xdr:cNvSpPr/>
      </xdr:nvSpPr>
      <xdr:spPr>
        <a:xfrm>
          <a:off x="6649509" y="2027603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105</xdr:row>
      <xdr:rowOff>32200</xdr:rowOff>
    </xdr:from>
    <xdr:to>
      <xdr:col>19</xdr:col>
      <xdr:colOff>182338</xdr:colOff>
      <xdr:row>105</xdr:row>
      <xdr:rowOff>137279</xdr:rowOff>
    </xdr:to>
    <xdr:sp macro="" textlink="">
      <xdr:nvSpPr>
        <xdr:cNvPr id="218" name="Oval 217"/>
        <xdr:cNvSpPr/>
      </xdr:nvSpPr>
      <xdr:spPr>
        <a:xfrm>
          <a:off x="6638925" y="1991087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104</xdr:row>
      <xdr:rowOff>42783</xdr:rowOff>
    </xdr:from>
    <xdr:to>
      <xdr:col>19</xdr:col>
      <xdr:colOff>182338</xdr:colOff>
      <xdr:row>104</xdr:row>
      <xdr:rowOff>147862</xdr:rowOff>
    </xdr:to>
    <xdr:sp macro="" textlink="">
      <xdr:nvSpPr>
        <xdr:cNvPr id="219" name="Oval 218"/>
        <xdr:cNvSpPr/>
      </xdr:nvSpPr>
      <xdr:spPr>
        <a:xfrm>
          <a:off x="6638925" y="19730958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115</xdr:row>
      <xdr:rowOff>32201</xdr:rowOff>
    </xdr:from>
    <xdr:to>
      <xdr:col>19</xdr:col>
      <xdr:colOff>182339</xdr:colOff>
      <xdr:row>115</xdr:row>
      <xdr:rowOff>137280</xdr:rowOff>
    </xdr:to>
    <xdr:sp macro="" textlink="">
      <xdr:nvSpPr>
        <xdr:cNvPr id="220" name="Oval 219"/>
        <xdr:cNvSpPr/>
      </xdr:nvSpPr>
      <xdr:spPr>
        <a:xfrm>
          <a:off x="6638926" y="2181587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109</xdr:row>
      <xdr:rowOff>26948</xdr:rowOff>
    </xdr:from>
    <xdr:to>
      <xdr:col>19</xdr:col>
      <xdr:colOff>192922</xdr:colOff>
      <xdr:row>109</xdr:row>
      <xdr:rowOff>142535</xdr:rowOff>
    </xdr:to>
    <xdr:sp macro="" textlink="">
      <xdr:nvSpPr>
        <xdr:cNvPr id="221" name="Oval 220"/>
        <xdr:cNvSpPr/>
      </xdr:nvSpPr>
      <xdr:spPr>
        <a:xfrm>
          <a:off x="6649509" y="2066762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114</xdr:row>
      <xdr:rowOff>21617</xdr:rowOff>
    </xdr:from>
    <xdr:to>
      <xdr:col>19</xdr:col>
      <xdr:colOff>182339</xdr:colOff>
      <xdr:row>114</xdr:row>
      <xdr:rowOff>126696</xdr:rowOff>
    </xdr:to>
    <xdr:sp macro="" textlink="">
      <xdr:nvSpPr>
        <xdr:cNvPr id="222" name="Oval 221"/>
        <xdr:cNvSpPr/>
      </xdr:nvSpPr>
      <xdr:spPr>
        <a:xfrm>
          <a:off x="6638926" y="216147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113</xdr:row>
      <xdr:rowOff>21617</xdr:rowOff>
    </xdr:from>
    <xdr:to>
      <xdr:col>19</xdr:col>
      <xdr:colOff>182338</xdr:colOff>
      <xdr:row>113</xdr:row>
      <xdr:rowOff>126696</xdr:rowOff>
    </xdr:to>
    <xdr:sp macro="" textlink="">
      <xdr:nvSpPr>
        <xdr:cNvPr id="223" name="Oval 222"/>
        <xdr:cNvSpPr/>
      </xdr:nvSpPr>
      <xdr:spPr>
        <a:xfrm>
          <a:off x="6638925" y="21424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105835</xdr:colOff>
      <xdr:row>118</xdr:row>
      <xdr:rowOff>31750</xdr:rowOff>
    </xdr:from>
    <xdr:to>
      <xdr:col>19</xdr:col>
      <xdr:colOff>192923</xdr:colOff>
      <xdr:row>118</xdr:row>
      <xdr:rowOff>136829</xdr:rowOff>
    </xdr:to>
    <xdr:sp macro="" textlink="">
      <xdr:nvSpPr>
        <xdr:cNvPr id="224" name="Oval 223"/>
        <xdr:cNvSpPr/>
      </xdr:nvSpPr>
      <xdr:spPr>
        <a:xfrm>
          <a:off x="6649510" y="223869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123</xdr:row>
      <xdr:rowOff>31750</xdr:rowOff>
    </xdr:from>
    <xdr:to>
      <xdr:col>19</xdr:col>
      <xdr:colOff>182338</xdr:colOff>
      <xdr:row>123</xdr:row>
      <xdr:rowOff>136829</xdr:rowOff>
    </xdr:to>
    <xdr:sp macro="" textlink="">
      <xdr:nvSpPr>
        <xdr:cNvPr id="225" name="Oval 224"/>
        <xdr:cNvSpPr/>
      </xdr:nvSpPr>
      <xdr:spPr>
        <a:xfrm>
          <a:off x="6638925" y="233394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122</xdr:row>
      <xdr:rowOff>21167</xdr:rowOff>
    </xdr:from>
    <xdr:to>
      <xdr:col>19</xdr:col>
      <xdr:colOff>182339</xdr:colOff>
      <xdr:row>122</xdr:row>
      <xdr:rowOff>126246</xdr:rowOff>
    </xdr:to>
    <xdr:sp macro="" textlink="">
      <xdr:nvSpPr>
        <xdr:cNvPr id="226" name="Oval 225"/>
        <xdr:cNvSpPr/>
      </xdr:nvSpPr>
      <xdr:spPr>
        <a:xfrm>
          <a:off x="6638926" y="23138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121</xdr:row>
      <xdr:rowOff>21166</xdr:rowOff>
    </xdr:from>
    <xdr:to>
      <xdr:col>19</xdr:col>
      <xdr:colOff>182338</xdr:colOff>
      <xdr:row>121</xdr:row>
      <xdr:rowOff>126245</xdr:rowOff>
    </xdr:to>
    <xdr:sp macro="" textlink="">
      <xdr:nvSpPr>
        <xdr:cNvPr id="227" name="Oval 226"/>
        <xdr:cNvSpPr/>
      </xdr:nvSpPr>
      <xdr:spPr>
        <a:xfrm>
          <a:off x="6638925" y="229478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116416</xdr:colOff>
      <xdr:row>119</xdr:row>
      <xdr:rowOff>42334</xdr:rowOff>
    </xdr:from>
    <xdr:to>
      <xdr:col>19</xdr:col>
      <xdr:colOff>203504</xdr:colOff>
      <xdr:row>119</xdr:row>
      <xdr:rowOff>147413</xdr:rowOff>
    </xdr:to>
    <xdr:sp macro="" textlink="">
      <xdr:nvSpPr>
        <xdr:cNvPr id="228" name="Oval 227"/>
        <xdr:cNvSpPr/>
      </xdr:nvSpPr>
      <xdr:spPr>
        <a:xfrm>
          <a:off x="6660091" y="22588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124</xdr:row>
      <xdr:rowOff>21166</xdr:rowOff>
    </xdr:from>
    <xdr:to>
      <xdr:col>19</xdr:col>
      <xdr:colOff>192922</xdr:colOff>
      <xdr:row>124</xdr:row>
      <xdr:rowOff>126245</xdr:rowOff>
    </xdr:to>
    <xdr:sp macro="" textlink="">
      <xdr:nvSpPr>
        <xdr:cNvPr id="229" name="Oval 228"/>
        <xdr:cNvSpPr/>
      </xdr:nvSpPr>
      <xdr:spPr>
        <a:xfrm>
          <a:off x="6649509" y="235193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107040</xdr:colOff>
      <xdr:row>104</xdr:row>
      <xdr:rowOff>25850</xdr:rowOff>
    </xdr:from>
    <xdr:to>
      <xdr:col>19</xdr:col>
      <xdr:colOff>179014</xdr:colOff>
      <xdr:row>104</xdr:row>
      <xdr:rowOff>130929</xdr:rowOff>
    </xdr:to>
    <xdr:sp macro="" textlink="">
      <xdr:nvSpPr>
        <xdr:cNvPr id="230" name="Oval 229"/>
        <xdr:cNvSpPr/>
      </xdr:nvSpPr>
      <xdr:spPr>
        <a:xfrm>
          <a:off x="6650715" y="19714025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106</xdr:row>
      <xdr:rowOff>16364</xdr:rowOff>
    </xdr:from>
    <xdr:to>
      <xdr:col>19</xdr:col>
      <xdr:colOff>192922</xdr:colOff>
      <xdr:row>106</xdr:row>
      <xdr:rowOff>131951</xdr:rowOff>
    </xdr:to>
    <xdr:sp macro="" textlink="">
      <xdr:nvSpPr>
        <xdr:cNvPr id="231" name="Oval 230"/>
        <xdr:cNvSpPr/>
      </xdr:nvSpPr>
      <xdr:spPr>
        <a:xfrm>
          <a:off x="6649509" y="20085539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105</xdr:row>
      <xdr:rowOff>16363</xdr:rowOff>
    </xdr:from>
    <xdr:to>
      <xdr:col>19</xdr:col>
      <xdr:colOff>192922</xdr:colOff>
      <xdr:row>105</xdr:row>
      <xdr:rowOff>131950</xdr:rowOff>
    </xdr:to>
    <xdr:sp macro="" textlink="">
      <xdr:nvSpPr>
        <xdr:cNvPr id="232" name="Oval 231"/>
        <xdr:cNvSpPr/>
      </xdr:nvSpPr>
      <xdr:spPr>
        <a:xfrm>
          <a:off x="6649509" y="1989503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103</xdr:row>
      <xdr:rowOff>32200</xdr:rowOff>
    </xdr:from>
    <xdr:to>
      <xdr:col>19</xdr:col>
      <xdr:colOff>182338</xdr:colOff>
      <xdr:row>103</xdr:row>
      <xdr:rowOff>137279</xdr:rowOff>
    </xdr:to>
    <xdr:sp macro="" textlink="">
      <xdr:nvSpPr>
        <xdr:cNvPr id="233" name="Oval 232"/>
        <xdr:cNvSpPr/>
      </xdr:nvSpPr>
      <xdr:spPr>
        <a:xfrm>
          <a:off x="6638925" y="1952987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102</xdr:row>
      <xdr:rowOff>42783</xdr:rowOff>
    </xdr:from>
    <xdr:to>
      <xdr:col>19</xdr:col>
      <xdr:colOff>182338</xdr:colOff>
      <xdr:row>102</xdr:row>
      <xdr:rowOff>147862</xdr:rowOff>
    </xdr:to>
    <xdr:sp macro="" textlink="">
      <xdr:nvSpPr>
        <xdr:cNvPr id="234" name="Oval 233"/>
        <xdr:cNvSpPr/>
      </xdr:nvSpPr>
      <xdr:spPr>
        <a:xfrm>
          <a:off x="6638925" y="19349958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113</xdr:row>
      <xdr:rowOff>32201</xdr:rowOff>
    </xdr:from>
    <xdr:to>
      <xdr:col>19</xdr:col>
      <xdr:colOff>182339</xdr:colOff>
      <xdr:row>113</xdr:row>
      <xdr:rowOff>137280</xdr:rowOff>
    </xdr:to>
    <xdr:sp macro="" textlink="">
      <xdr:nvSpPr>
        <xdr:cNvPr id="235" name="Oval 234"/>
        <xdr:cNvSpPr/>
      </xdr:nvSpPr>
      <xdr:spPr>
        <a:xfrm>
          <a:off x="6638926" y="2143487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107</xdr:row>
      <xdr:rowOff>26948</xdr:rowOff>
    </xdr:from>
    <xdr:to>
      <xdr:col>19</xdr:col>
      <xdr:colOff>192922</xdr:colOff>
      <xdr:row>107</xdr:row>
      <xdr:rowOff>142535</xdr:rowOff>
    </xdr:to>
    <xdr:sp macro="" textlink="">
      <xdr:nvSpPr>
        <xdr:cNvPr id="236" name="Oval 235"/>
        <xdr:cNvSpPr/>
      </xdr:nvSpPr>
      <xdr:spPr>
        <a:xfrm>
          <a:off x="6649509" y="2028662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112</xdr:row>
      <xdr:rowOff>21617</xdr:rowOff>
    </xdr:from>
    <xdr:to>
      <xdr:col>19</xdr:col>
      <xdr:colOff>182339</xdr:colOff>
      <xdr:row>112</xdr:row>
      <xdr:rowOff>126696</xdr:rowOff>
    </xdr:to>
    <xdr:sp macro="" textlink="">
      <xdr:nvSpPr>
        <xdr:cNvPr id="237" name="Oval 236"/>
        <xdr:cNvSpPr/>
      </xdr:nvSpPr>
      <xdr:spPr>
        <a:xfrm>
          <a:off x="6638926" y="212337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111</xdr:row>
      <xdr:rowOff>21617</xdr:rowOff>
    </xdr:from>
    <xdr:to>
      <xdr:col>19</xdr:col>
      <xdr:colOff>182338</xdr:colOff>
      <xdr:row>111</xdr:row>
      <xdr:rowOff>126696</xdr:rowOff>
    </xdr:to>
    <xdr:sp macro="" textlink="">
      <xdr:nvSpPr>
        <xdr:cNvPr id="238" name="Oval 237"/>
        <xdr:cNvSpPr/>
      </xdr:nvSpPr>
      <xdr:spPr>
        <a:xfrm>
          <a:off x="6638925" y="21043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105835</xdr:colOff>
      <xdr:row>116</xdr:row>
      <xdr:rowOff>31750</xdr:rowOff>
    </xdr:from>
    <xdr:to>
      <xdr:col>19</xdr:col>
      <xdr:colOff>192923</xdr:colOff>
      <xdr:row>116</xdr:row>
      <xdr:rowOff>136829</xdr:rowOff>
    </xdr:to>
    <xdr:sp macro="" textlink="">
      <xdr:nvSpPr>
        <xdr:cNvPr id="239" name="Oval 238"/>
        <xdr:cNvSpPr/>
      </xdr:nvSpPr>
      <xdr:spPr>
        <a:xfrm>
          <a:off x="6649510" y="220059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121</xdr:row>
      <xdr:rowOff>31750</xdr:rowOff>
    </xdr:from>
    <xdr:to>
      <xdr:col>19</xdr:col>
      <xdr:colOff>182338</xdr:colOff>
      <xdr:row>121</xdr:row>
      <xdr:rowOff>136829</xdr:rowOff>
    </xdr:to>
    <xdr:sp macro="" textlink="">
      <xdr:nvSpPr>
        <xdr:cNvPr id="240" name="Oval 239"/>
        <xdr:cNvSpPr/>
      </xdr:nvSpPr>
      <xdr:spPr>
        <a:xfrm>
          <a:off x="6638925" y="229584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120</xdr:row>
      <xdr:rowOff>21167</xdr:rowOff>
    </xdr:from>
    <xdr:to>
      <xdr:col>19</xdr:col>
      <xdr:colOff>182339</xdr:colOff>
      <xdr:row>120</xdr:row>
      <xdr:rowOff>126246</xdr:rowOff>
    </xdr:to>
    <xdr:sp macro="" textlink="">
      <xdr:nvSpPr>
        <xdr:cNvPr id="241" name="Oval 240"/>
        <xdr:cNvSpPr/>
      </xdr:nvSpPr>
      <xdr:spPr>
        <a:xfrm>
          <a:off x="6638926" y="22757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119</xdr:row>
      <xdr:rowOff>21166</xdr:rowOff>
    </xdr:from>
    <xdr:to>
      <xdr:col>19</xdr:col>
      <xdr:colOff>182338</xdr:colOff>
      <xdr:row>119</xdr:row>
      <xdr:rowOff>126245</xdr:rowOff>
    </xdr:to>
    <xdr:sp macro="" textlink="">
      <xdr:nvSpPr>
        <xdr:cNvPr id="242" name="Oval 241"/>
        <xdr:cNvSpPr/>
      </xdr:nvSpPr>
      <xdr:spPr>
        <a:xfrm>
          <a:off x="6638925" y="225668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116416</xdr:colOff>
      <xdr:row>117</xdr:row>
      <xdr:rowOff>42334</xdr:rowOff>
    </xdr:from>
    <xdr:to>
      <xdr:col>19</xdr:col>
      <xdr:colOff>203504</xdr:colOff>
      <xdr:row>117</xdr:row>
      <xdr:rowOff>147413</xdr:rowOff>
    </xdr:to>
    <xdr:sp macro="" textlink="">
      <xdr:nvSpPr>
        <xdr:cNvPr id="243" name="Oval 242"/>
        <xdr:cNvSpPr/>
      </xdr:nvSpPr>
      <xdr:spPr>
        <a:xfrm>
          <a:off x="6660091" y="22207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122</xdr:row>
      <xdr:rowOff>21166</xdr:rowOff>
    </xdr:from>
    <xdr:to>
      <xdr:col>19</xdr:col>
      <xdr:colOff>192922</xdr:colOff>
      <xdr:row>122</xdr:row>
      <xdr:rowOff>126245</xdr:rowOff>
    </xdr:to>
    <xdr:sp macro="" textlink="">
      <xdr:nvSpPr>
        <xdr:cNvPr id="244" name="Oval 243"/>
        <xdr:cNvSpPr/>
      </xdr:nvSpPr>
      <xdr:spPr>
        <a:xfrm>
          <a:off x="6649509" y="231383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107040</xdr:colOff>
      <xdr:row>106</xdr:row>
      <xdr:rowOff>25850</xdr:rowOff>
    </xdr:from>
    <xdr:to>
      <xdr:col>19</xdr:col>
      <xdr:colOff>179014</xdr:colOff>
      <xdr:row>106</xdr:row>
      <xdr:rowOff>130929</xdr:rowOff>
    </xdr:to>
    <xdr:sp macro="" textlink="">
      <xdr:nvSpPr>
        <xdr:cNvPr id="245" name="Oval 244"/>
        <xdr:cNvSpPr/>
      </xdr:nvSpPr>
      <xdr:spPr>
        <a:xfrm>
          <a:off x="6650715" y="20095025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108</xdr:row>
      <xdr:rowOff>16364</xdr:rowOff>
    </xdr:from>
    <xdr:to>
      <xdr:col>19</xdr:col>
      <xdr:colOff>192922</xdr:colOff>
      <xdr:row>108</xdr:row>
      <xdr:rowOff>131951</xdr:rowOff>
    </xdr:to>
    <xdr:sp macro="" textlink="">
      <xdr:nvSpPr>
        <xdr:cNvPr id="246" name="Oval 245"/>
        <xdr:cNvSpPr/>
      </xdr:nvSpPr>
      <xdr:spPr>
        <a:xfrm>
          <a:off x="6649509" y="20466539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107</xdr:row>
      <xdr:rowOff>16363</xdr:rowOff>
    </xdr:from>
    <xdr:to>
      <xdr:col>19</xdr:col>
      <xdr:colOff>192922</xdr:colOff>
      <xdr:row>107</xdr:row>
      <xdr:rowOff>131950</xdr:rowOff>
    </xdr:to>
    <xdr:sp macro="" textlink="">
      <xdr:nvSpPr>
        <xdr:cNvPr id="247" name="Oval 246"/>
        <xdr:cNvSpPr/>
      </xdr:nvSpPr>
      <xdr:spPr>
        <a:xfrm>
          <a:off x="6649509" y="2027603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105</xdr:row>
      <xdr:rowOff>32200</xdr:rowOff>
    </xdr:from>
    <xdr:to>
      <xdr:col>19</xdr:col>
      <xdr:colOff>182338</xdr:colOff>
      <xdr:row>105</xdr:row>
      <xdr:rowOff>137279</xdr:rowOff>
    </xdr:to>
    <xdr:sp macro="" textlink="">
      <xdr:nvSpPr>
        <xdr:cNvPr id="248" name="Oval 247"/>
        <xdr:cNvSpPr/>
      </xdr:nvSpPr>
      <xdr:spPr>
        <a:xfrm>
          <a:off x="6638925" y="1991087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104</xdr:row>
      <xdr:rowOff>42783</xdr:rowOff>
    </xdr:from>
    <xdr:to>
      <xdr:col>19</xdr:col>
      <xdr:colOff>182338</xdr:colOff>
      <xdr:row>104</xdr:row>
      <xdr:rowOff>147862</xdr:rowOff>
    </xdr:to>
    <xdr:sp macro="" textlink="">
      <xdr:nvSpPr>
        <xdr:cNvPr id="249" name="Oval 248"/>
        <xdr:cNvSpPr/>
      </xdr:nvSpPr>
      <xdr:spPr>
        <a:xfrm>
          <a:off x="6638925" y="19730958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115</xdr:row>
      <xdr:rowOff>32201</xdr:rowOff>
    </xdr:from>
    <xdr:to>
      <xdr:col>19</xdr:col>
      <xdr:colOff>182339</xdr:colOff>
      <xdr:row>115</xdr:row>
      <xdr:rowOff>137280</xdr:rowOff>
    </xdr:to>
    <xdr:sp macro="" textlink="">
      <xdr:nvSpPr>
        <xdr:cNvPr id="250" name="Oval 249"/>
        <xdr:cNvSpPr/>
      </xdr:nvSpPr>
      <xdr:spPr>
        <a:xfrm>
          <a:off x="6638926" y="2181587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109</xdr:row>
      <xdr:rowOff>26948</xdr:rowOff>
    </xdr:from>
    <xdr:to>
      <xdr:col>19</xdr:col>
      <xdr:colOff>192922</xdr:colOff>
      <xdr:row>109</xdr:row>
      <xdr:rowOff>142535</xdr:rowOff>
    </xdr:to>
    <xdr:sp macro="" textlink="">
      <xdr:nvSpPr>
        <xdr:cNvPr id="251" name="Oval 250"/>
        <xdr:cNvSpPr/>
      </xdr:nvSpPr>
      <xdr:spPr>
        <a:xfrm>
          <a:off x="6649509" y="2066762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114</xdr:row>
      <xdr:rowOff>21617</xdr:rowOff>
    </xdr:from>
    <xdr:to>
      <xdr:col>19</xdr:col>
      <xdr:colOff>182339</xdr:colOff>
      <xdr:row>114</xdr:row>
      <xdr:rowOff>126696</xdr:rowOff>
    </xdr:to>
    <xdr:sp macro="" textlink="">
      <xdr:nvSpPr>
        <xdr:cNvPr id="252" name="Oval 251"/>
        <xdr:cNvSpPr/>
      </xdr:nvSpPr>
      <xdr:spPr>
        <a:xfrm>
          <a:off x="6638926" y="216147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113</xdr:row>
      <xdr:rowOff>21617</xdr:rowOff>
    </xdr:from>
    <xdr:to>
      <xdr:col>19</xdr:col>
      <xdr:colOff>182338</xdr:colOff>
      <xdr:row>113</xdr:row>
      <xdr:rowOff>126696</xdr:rowOff>
    </xdr:to>
    <xdr:sp macro="" textlink="">
      <xdr:nvSpPr>
        <xdr:cNvPr id="253" name="Oval 252"/>
        <xdr:cNvSpPr/>
      </xdr:nvSpPr>
      <xdr:spPr>
        <a:xfrm>
          <a:off x="6638925" y="21424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105835</xdr:colOff>
      <xdr:row>118</xdr:row>
      <xdr:rowOff>31750</xdr:rowOff>
    </xdr:from>
    <xdr:to>
      <xdr:col>19</xdr:col>
      <xdr:colOff>192923</xdr:colOff>
      <xdr:row>118</xdr:row>
      <xdr:rowOff>136829</xdr:rowOff>
    </xdr:to>
    <xdr:sp macro="" textlink="">
      <xdr:nvSpPr>
        <xdr:cNvPr id="254" name="Oval 253"/>
        <xdr:cNvSpPr/>
      </xdr:nvSpPr>
      <xdr:spPr>
        <a:xfrm>
          <a:off x="6649510" y="223869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123</xdr:row>
      <xdr:rowOff>31750</xdr:rowOff>
    </xdr:from>
    <xdr:to>
      <xdr:col>19</xdr:col>
      <xdr:colOff>182338</xdr:colOff>
      <xdr:row>123</xdr:row>
      <xdr:rowOff>136829</xdr:rowOff>
    </xdr:to>
    <xdr:sp macro="" textlink="">
      <xdr:nvSpPr>
        <xdr:cNvPr id="255" name="Oval 254"/>
        <xdr:cNvSpPr/>
      </xdr:nvSpPr>
      <xdr:spPr>
        <a:xfrm>
          <a:off x="6638925" y="233394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122</xdr:row>
      <xdr:rowOff>21167</xdr:rowOff>
    </xdr:from>
    <xdr:to>
      <xdr:col>19</xdr:col>
      <xdr:colOff>182339</xdr:colOff>
      <xdr:row>122</xdr:row>
      <xdr:rowOff>126246</xdr:rowOff>
    </xdr:to>
    <xdr:sp macro="" textlink="">
      <xdr:nvSpPr>
        <xdr:cNvPr id="256" name="Oval 255"/>
        <xdr:cNvSpPr/>
      </xdr:nvSpPr>
      <xdr:spPr>
        <a:xfrm>
          <a:off x="6638926" y="23138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121</xdr:row>
      <xdr:rowOff>21166</xdr:rowOff>
    </xdr:from>
    <xdr:to>
      <xdr:col>19</xdr:col>
      <xdr:colOff>182338</xdr:colOff>
      <xdr:row>121</xdr:row>
      <xdr:rowOff>126245</xdr:rowOff>
    </xdr:to>
    <xdr:sp macro="" textlink="">
      <xdr:nvSpPr>
        <xdr:cNvPr id="257" name="Oval 256"/>
        <xdr:cNvSpPr/>
      </xdr:nvSpPr>
      <xdr:spPr>
        <a:xfrm>
          <a:off x="6638925" y="229478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116416</xdr:colOff>
      <xdr:row>119</xdr:row>
      <xdr:rowOff>42334</xdr:rowOff>
    </xdr:from>
    <xdr:to>
      <xdr:col>19</xdr:col>
      <xdr:colOff>203504</xdr:colOff>
      <xdr:row>119</xdr:row>
      <xdr:rowOff>147413</xdr:rowOff>
    </xdr:to>
    <xdr:sp macro="" textlink="">
      <xdr:nvSpPr>
        <xdr:cNvPr id="258" name="Oval 257"/>
        <xdr:cNvSpPr/>
      </xdr:nvSpPr>
      <xdr:spPr>
        <a:xfrm>
          <a:off x="6660091" y="22588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124</xdr:row>
      <xdr:rowOff>21166</xdr:rowOff>
    </xdr:from>
    <xdr:to>
      <xdr:col>19</xdr:col>
      <xdr:colOff>192922</xdr:colOff>
      <xdr:row>124</xdr:row>
      <xdr:rowOff>126245</xdr:rowOff>
    </xdr:to>
    <xdr:sp macro="" textlink="">
      <xdr:nvSpPr>
        <xdr:cNvPr id="259" name="Oval 258"/>
        <xdr:cNvSpPr/>
      </xdr:nvSpPr>
      <xdr:spPr>
        <a:xfrm>
          <a:off x="6649509" y="235193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107040</xdr:colOff>
      <xdr:row>104</xdr:row>
      <xdr:rowOff>25850</xdr:rowOff>
    </xdr:from>
    <xdr:to>
      <xdr:col>19</xdr:col>
      <xdr:colOff>179014</xdr:colOff>
      <xdr:row>104</xdr:row>
      <xdr:rowOff>130929</xdr:rowOff>
    </xdr:to>
    <xdr:sp macro="" textlink="">
      <xdr:nvSpPr>
        <xdr:cNvPr id="260" name="Oval 259"/>
        <xdr:cNvSpPr/>
      </xdr:nvSpPr>
      <xdr:spPr>
        <a:xfrm>
          <a:off x="6650715" y="19714025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106</xdr:row>
      <xdr:rowOff>16364</xdr:rowOff>
    </xdr:from>
    <xdr:to>
      <xdr:col>19</xdr:col>
      <xdr:colOff>192922</xdr:colOff>
      <xdr:row>106</xdr:row>
      <xdr:rowOff>131951</xdr:rowOff>
    </xdr:to>
    <xdr:sp macro="" textlink="">
      <xdr:nvSpPr>
        <xdr:cNvPr id="261" name="Oval 260"/>
        <xdr:cNvSpPr/>
      </xdr:nvSpPr>
      <xdr:spPr>
        <a:xfrm>
          <a:off x="6649509" y="20085539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105</xdr:row>
      <xdr:rowOff>16363</xdr:rowOff>
    </xdr:from>
    <xdr:to>
      <xdr:col>19</xdr:col>
      <xdr:colOff>192922</xdr:colOff>
      <xdr:row>105</xdr:row>
      <xdr:rowOff>131950</xdr:rowOff>
    </xdr:to>
    <xdr:sp macro="" textlink="">
      <xdr:nvSpPr>
        <xdr:cNvPr id="262" name="Oval 261"/>
        <xdr:cNvSpPr/>
      </xdr:nvSpPr>
      <xdr:spPr>
        <a:xfrm>
          <a:off x="6649509" y="1989503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103</xdr:row>
      <xdr:rowOff>32200</xdr:rowOff>
    </xdr:from>
    <xdr:to>
      <xdr:col>19</xdr:col>
      <xdr:colOff>182338</xdr:colOff>
      <xdr:row>103</xdr:row>
      <xdr:rowOff>137279</xdr:rowOff>
    </xdr:to>
    <xdr:sp macro="" textlink="">
      <xdr:nvSpPr>
        <xdr:cNvPr id="263" name="Oval 262"/>
        <xdr:cNvSpPr/>
      </xdr:nvSpPr>
      <xdr:spPr>
        <a:xfrm>
          <a:off x="6638925" y="1952987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102</xdr:row>
      <xdr:rowOff>42783</xdr:rowOff>
    </xdr:from>
    <xdr:to>
      <xdr:col>19</xdr:col>
      <xdr:colOff>182338</xdr:colOff>
      <xdr:row>102</xdr:row>
      <xdr:rowOff>147862</xdr:rowOff>
    </xdr:to>
    <xdr:sp macro="" textlink="">
      <xdr:nvSpPr>
        <xdr:cNvPr id="264" name="Oval 263"/>
        <xdr:cNvSpPr/>
      </xdr:nvSpPr>
      <xdr:spPr>
        <a:xfrm>
          <a:off x="6638925" y="19349958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113</xdr:row>
      <xdr:rowOff>32201</xdr:rowOff>
    </xdr:from>
    <xdr:to>
      <xdr:col>19</xdr:col>
      <xdr:colOff>182339</xdr:colOff>
      <xdr:row>113</xdr:row>
      <xdr:rowOff>137280</xdr:rowOff>
    </xdr:to>
    <xdr:sp macro="" textlink="">
      <xdr:nvSpPr>
        <xdr:cNvPr id="265" name="Oval 264"/>
        <xdr:cNvSpPr/>
      </xdr:nvSpPr>
      <xdr:spPr>
        <a:xfrm>
          <a:off x="6638926" y="2143487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107</xdr:row>
      <xdr:rowOff>26948</xdr:rowOff>
    </xdr:from>
    <xdr:to>
      <xdr:col>19</xdr:col>
      <xdr:colOff>192922</xdr:colOff>
      <xdr:row>107</xdr:row>
      <xdr:rowOff>142535</xdr:rowOff>
    </xdr:to>
    <xdr:sp macro="" textlink="">
      <xdr:nvSpPr>
        <xdr:cNvPr id="266" name="Oval 265"/>
        <xdr:cNvSpPr/>
      </xdr:nvSpPr>
      <xdr:spPr>
        <a:xfrm>
          <a:off x="6649509" y="2028662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112</xdr:row>
      <xdr:rowOff>21617</xdr:rowOff>
    </xdr:from>
    <xdr:to>
      <xdr:col>19</xdr:col>
      <xdr:colOff>182339</xdr:colOff>
      <xdr:row>112</xdr:row>
      <xdr:rowOff>126696</xdr:rowOff>
    </xdr:to>
    <xdr:sp macro="" textlink="">
      <xdr:nvSpPr>
        <xdr:cNvPr id="267" name="Oval 266"/>
        <xdr:cNvSpPr/>
      </xdr:nvSpPr>
      <xdr:spPr>
        <a:xfrm>
          <a:off x="6638926" y="212337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111</xdr:row>
      <xdr:rowOff>21617</xdr:rowOff>
    </xdr:from>
    <xdr:to>
      <xdr:col>19</xdr:col>
      <xdr:colOff>182338</xdr:colOff>
      <xdr:row>111</xdr:row>
      <xdr:rowOff>126696</xdr:rowOff>
    </xdr:to>
    <xdr:sp macro="" textlink="">
      <xdr:nvSpPr>
        <xdr:cNvPr id="268" name="Oval 267"/>
        <xdr:cNvSpPr/>
      </xdr:nvSpPr>
      <xdr:spPr>
        <a:xfrm>
          <a:off x="6638925" y="21043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105835</xdr:colOff>
      <xdr:row>116</xdr:row>
      <xdr:rowOff>31750</xdr:rowOff>
    </xdr:from>
    <xdr:to>
      <xdr:col>19</xdr:col>
      <xdr:colOff>192923</xdr:colOff>
      <xdr:row>116</xdr:row>
      <xdr:rowOff>136829</xdr:rowOff>
    </xdr:to>
    <xdr:sp macro="" textlink="">
      <xdr:nvSpPr>
        <xdr:cNvPr id="269" name="Oval 268"/>
        <xdr:cNvSpPr/>
      </xdr:nvSpPr>
      <xdr:spPr>
        <a:xfrm>
          <a:off x="6649510" y="220059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121</xdr:row>
      <xdr:rowOff>31750</xdr:rowOff>
    </xdr:from>
    <xdr:to>
      <xdr:col>19</xdr:col>
      <xdr:colOff>182338</xdr:colOff>
      <xdr:row>121</xdr:row>
      <xdr:rowOff>136829</xdr:rowOff>
    </xdr:to>
    <xdr:sp macro="" textlink="">
      <xdr:nvSpPr>
        <xdr:cNvPr id="270" name="Oval 269"/>
        <xdr:cNvSpPr/>
      </xdr:nvSpPr>
      <xdr:spPr>
        <a:xfrm>
          <a:off x="6638925" y="229584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120</xdr:row>
      <xdr:rowOff>21167</xdr:rowOff>
    </xdr:from>
    <xdr:to>
      <xdr:col>19</xdr:col>
      <xdr:colOff>182339</xdr:colOff>
      <xdr:row>120</xdr:row>
      <xdr:rowOff>126246</xdr:rowOff>
    </xdr:to>
    <xdr:sp macro="" textlink="">
      <xdr:nvSpPr>
        <xdr:cNvPr id="271" name="Oval 270"/>
        <xdr:cNvSpPr/>
      </xdr:nvSpPr>
      <xdr:spPr>
        <a:xfrm>
          <a:off x="6638926" y="22757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119</xdr:row>
      <xdr:rowOff>21166</xdr:rowOff>
    </xdr:from>
    <xdr:to>
      <xdr:col>19</xdr:col>
      <xdr:colOff>182338</xdr:colOff>
      <xdr:row>119</xdr:row>
      <xdr:rowOff>126245</xdr:rowOff>
    </xdr:to>
    <xdr:sp macro="" textlink="">
      <xdr:nvSpPr>
        <xdr:cNvPr id="272" name="Oval 271"/>
        <xdr:cNvSpPr/>
      </xdr:nvSpPr>
      <xdr:spPr>
        <a:xfrm>
          <a:off x="6638925" y="225668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116416</xdr:colOff>
      <xdr:row>117</xdr:row>
      <xdr:rowOff>42334</xdr:rowOff>
    </xdr:from>
    <xdr:to>
      <xdr:col>19</xdr:col>
      <xdr:colOff>203504</xdr:colOff>
      <xdr:row>117</xdr:row>
      <xdr:rowOff>147413</xdr:rowOff>
    </xdr:to>
    <xdr:sp macro="" textlink="">
      <xdr:nvSpPr>
        <xdr:cNvPr id="273" name="Oval 272"/>
        <xdr:cNvSpPr/>
      </xdr:nvSpPr>
      <xdr:spPr>
        <a:xfrm>
          <a:off x="6660091" y="22207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122</xdr:row>
      <xdr:rowOff>21166</xdr:rowOff>
    </xdr:from>
    <xdr:to>
      <xdr:col>19</xdr:col>
      <xdr:colOff>192922</xdr:colOff>
      <xdr:row>122</xdr:row>
      <xdr:rowOff>126245</xdr:rowOff>
    </xdr:to>
    <xdr:sp macro="" textlink="">
      <xdr:nvSpPr>
        <xdr:cNvPr id="274" name="Oval 273"/>
        <xdr:cNvSpPr/>
      </xdr:nvSpPr>
      <xdr:spPr>
        <a:xfrm>
          <a:off x="6649509" y="231383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107040</xdr:colOff>
      <xdr:row>106</xdr:row>
      <xdr:rowOff>25850</xdr:rowOff>
    </xdr:from>
    <xdr:to>
      <xdr:col>19</xdr:col>
      <xdr:colOff>179014</xdr:colOff>
      <xdr:row>106</xdr:row>
      <xdr:rowOff>130929</xdr:rowOff>
    </xdr:to>
    <xdr:sp macro="" textlink="">
      <xdr:nvSpPr>
        <xdr:cNvPr id="275" name="Oval 274"/>
        <xdr:cNvSpPr/>
      </xdr:nvSpPr>
      <xdr:spPr>
        <a:xfrm>
          <a:off x="6650715" y="20095025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108</xdr:row>
      <xdr:rowOff>16364</xdr:rowOff>
    </xdr:from>
    <xdr:to>
      <xdr:col>19</xdr:col>
      <xdr:colOff>192922</xdr:colOff>
      <xdr:row>108</xdr:row>
      <xdr:rowOff>131951</xdr:rowOff>
    </xdr:to>
    <xdr:sp macro="" textlink="">
      <xdr:nvSpPr>
        <xdr:cNvPr id="276" name="Oval 275"/>
        <xdr:cNvSpPr/>
      </xdr:nvSpPr>
      <xdr:spPr>
        <a:xfrm>
          <a:off x="6649509" y="20466539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107</xdr:row>
      <xdr:rowOff>16363</xdr:rowOff>
    </xdr:from>
    <xdr:to>
      <xdr:col>19</xdr:col>
      <xdr:colOff>192922</xdr:colOff>
      <xdr:row>107</xdr:row>
      <xdr:rowOff>131950</xdr:rowOff>
    </xdr:to>
    <xdr:sp macro="" textlink="">
      <xdr:nvSpPr>
        <xdr:cNvPr id="277" name="Oval 276"/>
        <xdr:cNvSpPr/>
      </xdr:nvSpPr>
      <xdr:spPr>
        <a:xfrm>
          <a:off x="6649509" y="2027603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105</xdr:row>
      <xdr:rowOff>32200</xdr:rowOff>
    </xdr:from>
    <xdr:to>
      <xdr:col>19</xdr:col>
      <xdr:colOff>182338</xdr:colOff>
      <xdr:row>105</xdr:row>
      <xdr:rowOff>137279</xdr:rowOff>
    </xdr:to>
    <xdr:sp macro="" textlink="">
      <xdr:nvSpPr>
        <xdr:cNvPr id="278" name="Oval 277"/>
        <xdr:cNvSpPr/>
      </xdr:nvSpPr>
      <xdr:spPr>
        <a:xfrm>
          <a:off x="6638925" y="1991087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104</xdr:row>
      <xdr:rowOff>42783</xdr:rowOff>
    </xdr:from>
    <xdr:to>
      <xdr:col>19</xdr:col>
      <xdr:colOff>182338</xdr:colOff>
      <xdr:row>104</xdr:row>
      <xdr:rowOff>147862</xdr:rowOff>
    </xdr:to>
    <xdr:sp macro="" textlink="">
      <xdr:nvSpPr>
        <xdr:cNvPr id="279" name="Oval 278"/>
        <xdr:cNvSpPr/>
      </xdr:nvSpPr>
      <xdr:spPr>
        <a:xfrm>
          <a:off x="6638925" y="19730958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115</xdr:row>
      <xdr:rowOff>32201</xdr:rowOff>
    </xdr:from>
    <xdr:to>
      <xdr:col>19</xdr:col>
      <xdr:colOff>182339</xdr:colOff>
      <xdr:row>115</xdr:row>
      <xdr:rowOff>137280</xdr:rowOff>
    </xdr:to>
    <xdr:sp macro="" textlink="">
      <xdr:nvSpPr>
        <xdr:cNvPr id="280" name="Oval 279"/>
        <xdr:cNvSpPr/>
      </xdr:nvSpPr>
      <xdr:spPr>
        <a:xfrm>
          <a:off x="6638926" y="2181587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109</xdr:row>
      <xdr:rowOff>26948</xdr:rowOff>
    </xdr:from>
    <xdr:to>
      <xdr:col>19</xdr:col>
      <xdr:colOff>192922</xdr:colOff>
      <xdr:row>109</xdr:row>
      <xdr:rowOff>142535</xdr:rowOff>
    </xdr:to>
    <xdr:sp macro="" textlink="">
      <xdr:nvSpPr>
        <xdr:cNvPr id="281" name="Oval 280"/>
        <xdr:cNvSpPr/>
      </xdr:nvSpPr>
      <xdr:spPr>
        <a:xfrm>
          <a:off x="6649509" y="2066762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114</xdr:row>
      <xdr:rowOff>21617</xdr:rowOff>
    </xdr:from>
    <xdr:to>
      <xdr:col>19</xdr:col>
      <xdr:colOff>182339</xdr:colOff>
      <xdr:row>114</xdr:row>
      <xdr:rowOff>126696</xdr:rowOff>
    </xdr:to>
    <xdr:sp macro="" textlink="">
      <xdr:nvSpPr>
        <xdr:cNvPr id="282" name="Oval 281"/>
        <xdr:cNvSpPr/>
      </xdr:nvSpPr>
      <xdr:spPr>
        <a:xfrm>
          <a:off x="6638926" y="216147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113</xdr:row>
      <xdr:rowOff>21617</xdr:rowOff>
    </xdr:from>
    <xdr:to>
      <xdr:col>19</xdr:col>
      <xdr:colOff>182338</xdr:colOff>
      <xdr:row>113</xdr:row>
      <xdr:rowOff>126696</xdr:rowOff>
    </xdr:to>
    <xdr:sp macro="" textlink="">
      <xdr:nvSpPr>
        <xdr:cNvPr id="283" name="Oval 282"/>
        <xdr:cNvSpPr/>
      </xdr:nvSpPr>
      <xdr:spPr>
        <a:xfrm>
          <a:off x="6638925" y="21424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105835</xdr:colOff>
      <xdr:row>118</xdr:row>
      <xdr:rowOff>31750</xdr:rowOff>
    </xdr:from>
    <xdr:to>
      <xdr:col>19</xdr:col>
      <xdr:colOff>192923</xdr:colOff>
      <xdr:row>118</xdr:row>
      <xdr:rowOff>136829</xdr:rowOff>
    </xdr:to>
    <xdr:sp macro="" textlink="">
      <xdr:nvSpPr>
        <xdr:cNvPr id="284" name="Oval 283"/>
        <xdr:cNvSpPr/>
      </xdr:nvSpPr>
      <xdr:spPr>
        <a:xfrm>
          <a:off x="6649510" y="223869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123</xdr:row>
      <xdr:rowOff>31750</xdr:rowOff>
    </xdr:from>
    <xdr:to>
      <xdr:col>19</xdr:col>
      <xdr:colOff>182338</xdr:colOff>
      <xdr:row>123</xdr:row>
      <xdr:rowOff>136829</xdr:rowOff>
    </xdr:to>
    <xdr:sp macro="" textlink="">
      <xdr:nvSpPr>
        <xdr:cNvPr id="285" name="Oval 284"/>
        <xdr:cNvSpPr/>
      </xdr:nvSpPr>
      <xdr:spPr>
        <a:xfrm>
          <a:off x="6638925" y="233394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122</xdr:row>
      <xdr:rowOff>21167</xdr:rowOff>
    </xdr:from>
    <xdr:to>
      <xdr:col>19</xdr:col>
      <xdr:colOff>182339</xdr:colOff>
      <xdr:row>122</xdr:row>
      <xdr:rowOff>126246</xdr:rowOff>
    </xdr:to>
    <xdr:sp macro="" textlink="">
      <xdr:nvSpPr>
        <xdr:cNvPr id="286" name="Oval 285"/>
        <xdr:cNvSpPr/>
      </xdr:nvSpPr>
      <xdr:spPr>
        <a:xfrm>
          <a:off x="6638926" y="23138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121</xdr:row>
      <xdr:rowOff>21166</xdr:rowOff>
    </xdr:from>
    <xdr:to>
      <xdr:col>19</xdr:col>
      <xdr:colOff>182338</xdr:colOff>
      <xdr:row>121</xdr:row>
      <xdr:rowOff>126245</xdr:rowOff>
    </xdr:to>
    <xdr:sp macro="" textlink="">
      <xdr:nvSpPr>
        <xdr:cNvPr id="287" name="Oval 286"/>
        <xdr:cNvSpPr/>
      </xdr:nvSpPr>
      <xdr:spPr>
        <a:xfrm>
          <a:off x="6638925" y="229478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116416</xdr:colOff>
      <xdr:row>119</xdr:row>
      <xdr:rowOff>42334</xdr:rowOff>
    </xdr:from>
    <xdr:to>
      <xdr:col>19</xdr:col>
      <xdr:colOff>203504</xdr:colOff>
      <xdr:row>119</xdr:row>
      <xdr:rowOff>147413</xdr:rowOff>
    </xdr:to>
    <xdr:sp macro="" textlink="">
      <xdr:nvSpPr>
        <xdr:cNvPr id="288" name="Oval 287"/>
        <xdr:cNvSpPr/>
      </xdr:nvSpPr>
      <xdr:spPr>
        <a:xfrm>
          <a:off x="6660091" y="22588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124</xdr:row>
      <xdr:rowOff>21166</xdr:rowOff>
    </xdr:from>
    <xdr:to>
      <xdr:col>19</xdr:col>
      <xdr:colOff>192922</xdr:colOff>
      <xdr:row>124</xdr:row>
      <xdr:rowOff>126245</xdr:rowOff>
    </xdr:to>
    <xdr:sp macro="" textlink="">
      <xdr:nvSpPr>
        <xdr:cNvPr id="289" name="Oval 288"/>
        <xdr:cNvSpPr/>
      </xdr:nvSpPr>
      <xdr:spPr>
        <a:xfrm>
          <a:off x="6649509" y="235193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116417</xdr:colOff>
      <xdr:row>95</xdr:row>
      <xdr:rowOff>32202</xdr:rowOff>
    </xdr:from>
    <xdr:to>
      <xdr:col>9</xdr:col>
      <xdr:colOff>203505</xdr:colOff>
      <xdr:row>95</xdr:row>
      <xdr:rowOff>137281</xdr:rowOff>
    </xdr:to>
    <xdr:sp macro="" textlink="">
      <xdr:nvSpPr>
        <xdr:cNvPr id="5" name="Oval 4"/>
        <xdr:cNvSpPr/>
      </xdr:nvSpPr>
      <xdr:spPr>
        <a:xfrm>
          <a:off x="3650192" y="17348652"/>
          <a:ext cx="6803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107040</xdr:colOff>
      <xdr:row>96</xdr:row>
      <xdr:rowOff>25850</xdr:rowOff>
    </xdr:from>
    <xdr:to>
      <xdr:col>8</xdr:col>
      <xdr:colOff>179014</xdr:colOff>
      <xdr:row>96</xdr:row>
      <xdr:rowOff>130929</xdr:rowOff>
    </xdr:to>
    <xdr:sp macro="" textlink="">
      <xdr:nvSpPr>
        <xdr:cNvPr id="6" name="Oval 5"/>
        <xdr:cNvSpPr/>
      </xdr:nvSpPr>
      <xdr:spPr>
        <a:xfrm>
          <a:off x="3459840" y="1753280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105834</xdr:colOff>
      <xdr:row>98</xdr:row>
      <xdr:rowOff>16364</xdr:rowOff>
    </xdr:from>
    <xdr:to>
      <xdr:col>8</xdr:col>
      <xdr:colOff>192922</xdr:colOff>
      <xdr:row>98</xdr:row>
      <xdr:rowOff>131951</xdr:rowOff>
    </xdr:to>
    <xdr:sp macro="" textlink="">
      <xdr:nvSpPr>
        <xdr:cNvPr id="7" name="Oval 6"/>
        <xdr:cNvSpPr/>
      </xdr:nvSpPr>
      <xdr:spPr>
        <a:xfrm>
          <a:off x="3458634" y="17904314"/>
          <a:ext cx="77563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105834</xdr:colOff>
      <xdr:row>97</xdr:row>
      <xdr:rowOff>16363</xdr:rowOff>
    </xdr:from>
    <xdr:to>
      <xdr:col>8</xdr:col>
      <xdr:colOff>192922</xdr:colOff>
      <xdr:row>97</xdr:row>
      <xdr:rowOff>131950</xdr:rowOff>
    </xdr:to>
    <xdr:sp macro="" textlink="">
      <xdr:nvSpPr>
        <xdr:cNvPr id="8" name="Oval 7"/>
        <xdr:cNvSpPr/>
      </xdr:nvSpPr>
      <xdr:spPr>
        <a:xfrm>
          <a:off x="3458634" y="17713813"/>
          <a:ext cx="77563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105833</xdr:colOff>
      <xdr:row>94</xdr:row>
      <xdr:rowOff>42784</xdr:rowOff>
    </xdr:from>
    <xdr:to>
      <xdr:col>9</xdr:col>
      <xdr:colOff>192921</xdr:colOff>
      <xdr:row>94</xdr:row>
      <xdr:rowOff>147863</xdr:rowOff>
    </xdr:to>
    <xdr:sp macro="" textlink="">
      <xdr:nvSpPr>
        <xdr:cNvPr id="9" name="Oval 8"/>
        <xdr:cNvSpPr/>
      </xdr:nvSpPr>
      <xdr:spPr>
        <a:xfrm>
          <a:off x="3639608" y="17168734"/>
          <a:ext cx="77563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95</xdr:row>
      <xdr:rowOff>32200</xdr:rowOff>
    </xdr:from>
    <xdr:to>
      <xdr:col>8</xdr:col>
      <xdr:colOff>182338</xdr:colOff>
      <xdr:row>95</xdr:row>
      <xdr:rowOff>137279</xdr:rowOff>
    </xdr:to>
    <xdr:sp macro="" textlink="">
      <xdr:nvSpPr>
        <xdr:cNvPr id="10" name="Oval 9"/>
        <xdr:cNvSpPr/>
      </xdr:nvSpPr>
      <xdr:spPr>
        <a:xfrm>
          <a:off x="3448050" y="173486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116416</xdr:colOff>
      <xdr:row>96</xdr:row>
      <xdr:rowOff>26947</xdr:rowOff>
    </xdr:from>
    <xdr:to>
      <xdr:col>9</xdr:col>
      <xdr:colOff>203504</xdr:colOff>
      <xdr:row>96</xdr:row>
      <xdr:rowOff>142534</xdr:rowOff>
    </xdr:to>
    <xdr:sp macro="" textlink="">
      <xdr:nvSpPr>
        <xdr:cNvPr id="11" name="Oval 10"/>
        <xdr:cNvSpPr/>
      </xdr:nvSpPr>
      <xdr:spPr>
        <a:xfrm>
          <a:off x="3650191" y="17533897"/>
          <a:ext cx="6803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94</xdr:row>
      <xdr:rowOff>42783</xdr:rowOff>
    </xdr:from>
    <xdr:to>
      <xdr:col>8</xdr:col>
      <xdr:colOff>182338</xdr:colOff>
      <xdr:row>94</xdr:row>
      <xdr:rowOff>147862</xdr:rowOff>
    </xdr:to>
    <xdr:sp macro="" textlink="">
      <xdr:nvSpPr>
        <xdr:cNvPr id="12" name="Oval 11"/>
        <xdr:cNvSpPr/>
      </xdr:nvSpPr>
      <xdr:spPr>
        <a:xfrm>
          <a:off x="3448050" y="1716873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116417</xdr:colOff>
      <xdr:row>105</xdr:row>
      <xdr:rowOff>21617</xdr:rowOff>
    </xdr:from>
    <xdr:to>
      <xdr:col>9</xdr:col>
      <xdr:colOff>203505</xdr:colOff>
      <xdr:row>105</xdr:row>
      <xdr:rowOff>126696</xdr:rowOff>
    </xdr:to>
    <xdr:sp macro="" textlink="">
      <xdr:nvSpPr>
        <xdr:cNvPr id="13" name="Oval 12"/>
        <xdr:cNvSpPr/>
      </xdr:nvSpPr>
      <xdr:spPr>
        <a:xfrm>
          <a:off x="3650192" y="19243067"/>
          <a:ext cx="6803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95251</xdr:colOff>
      <xdr:row>105</xdr:row>
      <xdr:rowOff>32201</xdr:rowOff>
    </xdr:from>
    <xdr:to>
      <xdr:col>8</xdr:col>
      <xdr:colOff>182339</xdr:colOff>
      <xdr:row>105</xdr:row>
      <xdr:rowOff>137280</xdr:rowOff>
    </xdr:to>
    <xdr:sp macro="" textlink="">
      <xdr:nvSpPr>
        <xdr:cNvPr id="14" name="Oval 13"/>
        <xdr:cNvSpPr/>
      </xdr:nvSpPr>
      <xdr:spPr>
        <a:xfrm>
          <a:off x="3448051" y="1925365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105834</xdr:colOff>
      <xdr:row>99</xdr:row>
      <xdr:rowOff>26948</xdr:rowOff>
    </xdr:from>
    <xdr:to>
      <xdr:col>8</xdr:col>
      <xdr:colOff>192922</xdr:colOff>
      <xdr:row>99</xdr:row>
      <xdr:rowOff>142535</xdr:rowOff>
    </xdr:to>
    <xdr:sp macro="" textlink="">
      <xdr:nvSpPr>
        <xdr:cNvPr id="15" name="Oval 14"/>
        <xdr:cNvSpPr/>
      </xdr:nvSpPr>
      <xdr:spPr>
        <a:xfrm>
          <a:off x="3458634" y="18105398"/>
          <a:ext cx="77563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95251</xdr:colOff>
      <xdr:row>104</xdr:row>
      <xdr:rowOff>21617</xdr:rowOff>
    </xdr:from>
    <xdr:to>
      <xdr:col>8</xdr:col>
      <xdr:colOff>182339</xdr:colOff>
      <xdr:row>104</xdr:row>
      <xdr:rowOff>126696</xdr:rowOff>
    </xdr:to>
    <xdr:sp macro="" textlink="">
      <xdr:nvSpPr>
        <xdr:cNvPr id="16" name="Oval 15"/>
        <xdr:cNvSpPr/>
      </xdr:nvSpPr>
      <xdr:spPr>
        <a:xfrm>
          <a:off x="3448051" y="190525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95251</xdr:colOff>
      <xdr:row>100</xdr:row>
      <xdr:rowOff>26947</xdr:rowOff>
    </xdr:from>
    <xdr:to>
      <xdr:col>9</xdr:col>
      <xdr:colOff>182339</xdr:colOff>
      <xdr:row>100</xdr:row>
      <xdr:rowOff>142534</xdr:rowOff>
    </xdr:to>
    <xdr:sp macro="" textlink="">
      <xdr:nvSpPr>
        <xdr:cNvPr id="17" name="Oval 16"/>
        <xdr:cNvSpPr/>
      </xdr:nvSpPr>
      <xdr:spPr>
        <a:xfrm>
          <a:off x="3629026" y="1829589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103</xdr:row>
      <xdr:rowOff>21617</xdr:rowOff>
    </xdr:from>
    <xdr:to>
      <xdr:col>8</xdr:col>
      <xdr:colOff>182338</xdr:colOff>
      <xdr:row>103</xdr:row>
      <xdr:rowOff>126696</xdr:rowOff>
    </xdr:to>
    <xdr:sp macro="" textlink="">
      <xdr:nvSpPr>
        <xdr:cNvPr id="18" name="Oval 17"/>
        <xdr:cNvSpPr/>
      </xdr:nvSpPr>
      <xdr:spPr>
        <a:xfrm>
          <a:off x="3448050" y="188620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105835</xdr:colOff>
      <xdr:row>108</xdr:row>
      <xdr:rowOff>31750</xdr:rowOff>
    </xdr:from>
    <xdr:to>
      <xdr:col>8</xdr:col>
      <xdr:colOff>192923</xdr:colOff>
      <xdr:row>108</xdr:row>
      <xdr:rowOff>136829</xdr:rowOff>
    </xdr:to>
    <xdr:sp macro="" textlink="">
      <xdr:nvSpPr>
        <xdr:cNvPr id="19" name="Oval 18"/>
        <xdr:cNvSpPr/>
      </xdr:nvSpPr>
      <xdr:spPr>
        <a:xfrm>
          <a:off x="3458635" y="19824700"/>
          <a:ext cx="77563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14</xdr:col>
      <xdr:colOff>84666</xdr:colOff>
      <xdr:row>94</xdr:row>
      <xdr:rowOff>42332</xdr:rowOff>
    </xdr:from>
    <xdr:to>
      <xdr:col>14</xdr:col>
      <xdr:colOff>171754</xdr:colOff>
      <xdr:row>94</xdr:row>
      <xdr:rowOff>147411</xdr:rowOff>
    </xdr:to>
    <xdr:sp macro="" textlink="">
      <xdr:nvSpPr>
        <xdr:cNvPr id="20" name="Oval 19"/>
        <xdr:cNvSpPr/>
      </xdr:nvSpPr>
      <xdr:spPr>
        <a:xfrm>
          <a:off x="4523316" y="1716828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14</xdr:col>
      <xdr:colOff>95250</xdr:colOff>
      <xdr:row>105</xdr:row>
      <xdr:rowOff>21167</xdr:rowOff>
    </xdr:from>
    <xdr:to>
      <xdr:col>14</xdr:col>
      <xdr:colOff>182338</xdr:colOff>
      <xdr:row>105</xdr:row>
      <xdr:rowOff>126246</xdr:rowOff>
    </xdr:to>
    <xdr:sp macro="" textlink="">
      <xdr:nvSpPr>
        <xdr:cNvPr id="21" name="Oval 20"/>
        <xdr:cNvSpPr/>
      </xdr:nvSpPr>
      <xdr:spPr>
        <a:xfrm>
          <a:off x="4533900" y="192426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113</xdr:row>
      <xdr:rowOff>31750</xdr:rowOff>
    </xdr:from>
    <xdr:to>
      <xdr:col>8</xdr:col>
      <xdr:colOff>182338</xdr:colOff>
      <xdr:row>113</xdr:row>
      <xdr:rowOff>136829</xdr:rowOff>
    </xdr:to>
    <xdr:sp macro="" textlink="">
      <xdr:nvSpPr>
        <xdr:cNvPr id="22" name="Oval 21"/>
        <xdr:cNvSpPr/>
      </xdr:nvSpPr>
      <xdr:spPr>
        <a:xfrm>
          <a:off x="3448050" y="207772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95251</xdr:colOff>
      <xdr:row>112</xdr:row>
      <xdr:rowOff>21167</xdr:rowOff>
    </xdr:from>
    <xdr:to>
      <xdr:col>8</xdr:col>
      <xdr:colOff>182339</xdr:colOff>
      <xdr:row>112</xdr:row>
      <xdr:rowOff>126246</xdr:rowOff>
    </xdr:to>
    <xdr:sp macro="" textlink="">
      <xdr:nvSpPr>
        <xdr:cNvPr id="23" name="Oval 22"/>
        <xdr:cNvSpPr/>
      </xdr:nvSpPr>
      <xdr:spPr>
        <a:xfrm>
          <a:off x="3448051" y="205761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111</xdr:row>
      <xdr:rowOff>21166</xdr:rowOff>
    </xdr:from>
    <xdr:to>
      <xdr:col>8</xdr:col>
      <xdr:colOff>182338</xdr:colOff>
      <xdr:row>111</xdr:row>
      <xdr:rowOff>126245</xdr:rowOff>
    </xdr:to>
    <xdr:sp macro="" textlink="">
      <xdr:nvSpPr>
        <xdr:cNvPr id="24" name="Oval 23"/>
        <xdr:cNvSpPr/>
      </xdr:nvSpPr>
      <xdr:spPr>
        <a:xfrm>
          <a:off x="3448050" y="2038561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116416</xdr:colOff>
      <xdr:row>109</xdr:row>
      <xdr:rowOff>42334</xdr:rowOff>
    </xdr:from>
    <xdr:to>
      <xdr:col>8</xdr:col>
      <xdr:colOff>203504</xdr:colOff>
      <xdr:row>109</xdr:row>
      <xdr:rowOff>147413</xdr:rowOff>
    </xdr:to>
    <xdr:sp macro="" textlink="">
      <xdr:nvSpPr>
        <xdr:cNvPr id="25" name="Oval 24"/>
        <xdr:cNvSpPr/>
      </xdr:nvSpPr>
      <xdr:spPr>
        <a:xfrm>
          <a:off x="3469216" y="20025784"/>
          <a:ext cx="6803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95249</xdr:colOff>
      <xdr:row>112</xdr:row>
      <xdr:rowOff>21167</xdr:rowOff>
    </xdr:from>
    <xdr:to>
      <xdr:col>9</xdr:col>
      <xdr:colOff>182337</xdr:colOff>
      <xdr:row>112</xdr:row>
      <xdr:rowOff>126246</xdr:rowOff>
    </xdr:to>
    <xdr:sp macro="" textlink="">
      <xdr:nvSpPr>
        <xdr:cNvPr id="26" name="Oval 25"/>
        <xdr:cNvSpPr/>
      </xdr:nvSpPr>
      <xdr:spPr>
        <a:xfrm>
          <a:off x="3629024" y="205761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113</xdr:row>
      <xdr:rowOff>42334</xdr:rowOff>
    </xdr:from>
    <xdr:to>
      <xdr:col>9</xdr:col>
      <xdr:colOff>182338</xdr:colOff>
      <xdr:row>113</xdr:row>
      <xdr:rowOff>147413</xdr:rowOff>
    </xdr:to>
    <xdr:sp macro="" textlink="">
      <xdr:nvSpPr>
        <xdr:cNvPr id="27" name="Oval 26"/>
        <xdr:cNvSpPr/>
      </xdr:nvSpPr>
      <xdr:spPr>
        <a:xfrm>
          <a:off x="3629025" y="2078778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105834</xdr:colOff>
      <xdr:row>114</xdr:row>
      <xdr:rowOff>21166</xdr:rowOff>
    </xdr:from>
    <xdr:to>
      <xdr:col>8</xdr:col>
      <xdr:colOff>192922</xdr:colOff>
      <xdr:row>114</xdr:row>
      <xdr:rowOff>126245</xdr:rowOff>
    </xdr:to>
    <xdr:sp macro="" textlink="">
      <xdr:nvSpPr>
        <xdr:cNvPr id="28" name="Oval 27"/>
        <xdr:cNvSpPr/>
      </xdr:nvSpPr>
      <xdr:spPr>
        <a:xfrm>
          <a:off x="3458634" y="20957116"/>
          <a:ext cx="77563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2</xdr:col>
      <xdr:colOff>104775</xdr:colOff>
      <xdr:row>3</xdr:row>
      <xdr:rowOff>57150</xdr:rowOff>
    </xdr:from>
    <xdr:to>
      <xdr:col>37</xdr:col>
      <xdr:colOff>142875</xdr:colOff>
      <xdr:row>3</xdr:row>
      <xdr:rowOff>57150</xdr:rowOff>
    </xdr:to>
    <xdr:cxnSp macro="">
      <xdr:nvCxnSpPr>
        <xdr:cNvPr id="31" name="Straight Connector 30"/>
        <xdr:cNvCxnSpPr/>
      </xdr:nvCxnSpPr>
      <xdr:spPr>
        <a:xfrm>
          <a:off x="1971675" y="542925"/>
          <a:ext cx="6410325" cy="0"/>
        </a:xfrm>
        <a:prstGeom prst="line">
          <a:avLst/>
        </a:prstGeom>
        <a:ln w="22225"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 editAs="oneCell">
    <xdr:from>
      <xdr:col>3</xdr:col>
      <xdr:colOff>57150</xdr:colOff>
      <xdr:row>0</xdr:row>
      <xdr:rowOff>57152</xdr:rowOff>
    </xdr:from>
    <xdr:to>
      <xdr:col>5</xdr:col>
      <xdr:colOff>123826</xdr:colOff>
      <xdr:row>3</xdr:row>
      <xdr:rowOff>0</xdr:rowOff>
    </xdr:to>
    <xdr:pic>
      <xdr:nvPicPr>
        <xdr:cNvPr id="32" name="Picture 31"/>
        <xdr:cNvPicPr/>
      </xdr:nvPicPr>
      <xdr:blipFill>
        <a:blip xmlns:r="http://schemas.openxmlformats.org/officeDocument/2006/relationships" r:embed="rId1">
          <a:duotone>
            <a:schemeClr val="bg2">
              <a:shade val="45000"/>
              <a:satMod val="135000"/>
            </a:schemeClr>
            <a:prstClr val="white"/>
          </a:duotone>
        </a:blip>
        <a:srcRect/>
        <a:stretch>
          <a:fillRect/>
        </a:stretch>
      </xdr:blipFill>
      <xdr:spPr bwMode="auto">
        <a:xfrm>
          <a:off x="2143125" y="57152"/>
          <a:ext cx="428626" cy="428623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116417</xdr:colOff>
      <xdr:row>100</xdr:row>
      <xdr:rowOff>32202</xdr:rowOff>
    </xdr:from>
    <xdr:to>
      <xdr:col>11</xdr:col>
      <xdr:colOff>203505</xdr:colOff>
      <xdr:row>100</xdr:row>
      <xdr:rowOff>137281</xdr:rowOff>
    </xdr:to>
    <xdr:sp macro="" textlink="">
      <xdr:nvSpPr>
        <xdr:cNvPr id="5" name="Oval 4"/>
        <xdr:cNvSpPr/>
      </xdr:nvSpPr>
      <xdr:spPr>
        <a:xfrm>
          <a:off x="3716867" y="1781537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107040</xdr:colOff>
      <xdr:row>101</xdr:row>
      <xdr:rowOff>25850</xdr:rowOff>
    </xdr:from>
    <xdr:to>
      <xdr:col>10</xdr:col>
      <xdr:colOff>179014</xdr:colOff>
      <xdr:row>101</xdr:row>
      <xdr:rowOff>130929</xdr:rowOff>
    </xdr:to>
    <xdr:sp macro="" textlink="">
      <xdr:nvSpPr>
        <xdr:cNvPr id="6" name="Oval 5"/>
        <xdr:cNvSpPr/>
      </xdr:nvSpPr>
      <xdr:spPr>
        <a:xfrm>
          <a:off x="3469365" y="17999525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103</xdr:row>
      <xdr:rowOff>16364</xdr:rowOff>
    </xdr:from>
    <xdr:to>
      <xdr:col>10</xdr:col>
      <xdr:colOff>192922</xdr:colOff>
      <xdr:row>103</xdr:row>
      <xdr:rowOff>131951</xdr:rowOff>
    </xdr:to>
    <xdr:sp macro="" textlink="">
      <xdr:nvSpPr>
        <xdr:cNvPr id="7" name="Oval 6"/>
        <xdr:cNvSpPr/>
      </xdr:nvSpPr>
      <xdr:spPr>
        <a:xfrm>
          <a:off x="3468159" y="18371039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102</xdr:row>
      <xdr:rowOff>16363</xdr:rowOff>
    </xdr:from>
    <xdr:to>
      <xdr:col>10</xdr:col>
      <xdr:colOff>192922</xdr:colOff>
      <xdr:row>102</xdr:row>
      <xdr:rowOff>131950</xdr:rowOff>
    </xdr:to>
    <xdr:sp macro="" textlink="">
      <xdr:nvSpPr>
        <xdr:cNvPr id="8" name="Oval 7"/>
        <xdr:cNvSpPr/>
      </xdr:nvSpPr>
      <xdr:spPr>
        <a:xfrm>
          <a:off x="3468159" y="1818053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105833</xdr:colOff>
      <xdr:row>99</xdr:row>
      <xdr:rowOff>42784</xdr:rowOff>
    </xdr:from>
    <xdr:to>
      <xdr:col>11</xdr:col>
      <xdr:colOff>192921</xdr:colOff>
      <xdr:row>99</xdr:row>
      <xdr:rowOff>147863</xdr:rowOff>
    </xdr:to>
    <xdr:sp macro="" textlink="">
      <xdr:nvSpPr>
        <xdr:cNvPr id="9" name="Oval 8"/>
        <xdr:cNvSpPr/>
      </xdr:nvSpPr>
      <xdr:spPr>
        <a:xfrm>
          <a:off x="3706283" y="1763545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100</xdr:row>
      <xdr:rowOff>32200</xdr:rowOff>
    </xdr:from>
    <xdr:to>
      <xdr:col>10</xdr:col>
      <xdr:colOff>182338</xdr:colOff>
      <xdr:row>100</xdr:row>
      <xdr:rowOff>137279</xdr:rowOff>
    </xdr:to>
    <xdr:sp macro="" textlink="">
      <xdr:nvSpPr>
        <xdr:cNvPr id="10" name="Oval 9"/>
        <xdr:cNvSpPr/>
      </xdr:nvSpPr>
      <xdr:spPr>
        <a:xfrm>
          <a:off x="3457575" y="1781537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116416</xdr:colOff>
      <xdr:row>101</xdr:row>
      <xdr:rowOff>26947</xdr:rowOff>
    </xdr:from>
    <xdr:to>
      <xdr:col>11</xdr:col>
      <xdr:colOff>203504</xdr:colOff>
      <xdr:row>101</xdr:row>
      <xdr:rowOff>142534</xdr:rowOff>
    </xdr:to>
    <xdr:sp macro="" textlink="">
      <xdr:nvSpPr>
        <xdr:cNvPr id="11" name="Oval 10"/>
        <xdr:cNvSpPr/>
      </xdr:nvSpPr>
      <xdr:spPr>
        <a:xfrm>
          <a:off x="3716866" y="180006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99</xdr:row>
      <xdr:rowOff>42783</xdr:rowOff>
    </xdr:from>
    <xdr:to>
      <xdr:col>10</xdr:col>
      <xdr:colOff>182338</xdr:colOff>
      <xdr:row>99</xdr:row>
      <xdr:rowOff>147862</xdr:rowOff>
    </xdr:to>
    <xdr:sp macro="" textlink="">
      <xdr:nvSpPr>
        <xdr:cNvPr id="12" name="Oval 11"/>
        <xdr:cNvSpPr/>
      </xdr:nvSpPr>
      <xdr:spPr>
        <a:xfrm>
          <a:off x="3457575" y="17635458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116417</xdr:colOff>
      <xdr:row>110</xdr:row>
      <xdr:rowOff>21617</xdr:rowOff>
    </xdr:from>
    <xdr:to>
      <xdr:col>11</xdr:col>
      <xdr:colOff>203505</xdr:colOff>
      <xdr:row>110</xdr:row>
      <xdr:rowOff>126696</xdr:rowOff>
    </xdr:to>
    <xdr:sp macro="" textlink="">
      <xdr:nvSpPr>
        <xdr:cNvPr id="13" name="Oval 12"/>
        <xdr:cNvSpPr/>
      </xdr:nvSpPr>
      <xdr:spPr>
        <a:xfrm>
          <a:off x="3716867" y="197097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110</xdr:row>
      <xdr:rowOff>32201</xdr:rowOff>
    </xdr:from>
    <xdr:to>
      <xdr:col>10</xdr:col>
      <xdr:colOff>182339</xdr:colOff>
      <xdr:row>110</xdr:row>
      <xdr:rowOff>137280</xdr:rowOff>
    </xdr:to>
    <xdr:sp macro="" textlink="">
      <xdr:nvSpPr>
        <xdr:cNvPr id="14" name="Oval 13"/>
        <xdr:cNvSpPr/>
      </xdr:nvSpPr>
      <xdr:spPr>
        <a:xfrm>
          <a:off x="3457576" y="1972037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104</xdr:row>
      <xdr:rowOff>26948</xdr:rowOff>
    </xdr:from>
    <xdr:to>
      <xdr:col>10</xdr:col>
      <xdr:colOff>192922</xdr:colOff>
      <xdr:row>104</xdr:row>
      <xdr:rowOff>142535</xdr:rowOff>
    </xdr:to>
    <xdr:sp macro="" textlink="">
      <xdr:nvSpPr>
        <xdr:cNvPr id="15" name="Oval 14"/>
        <xdr:cNvSpPr/>
      </xdr:nvSpPr>
      <xdr:spPr>
        <a:xfrm>
          <a:off x="3468159" y="1857212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109</xdr:row>
      <xdr:rowOff>21617</xdr:rowOff>
    </xdr:from>
    <xdr:to>
      <xdr:col>10</xdr:col>
      <xdr:colOff>182339</xdr:colOff>
      <xdr:row>109</xdr:row>
      <xdr:rowOff>126696</xdr:rowOff>
    </xdr:to>
    <xdr:sp macro="" textlink="">
      <xdr:nvSpPr>
        <xdr:cNvPr id="16" name="Oval 15"/>
        <xdr:cNvSpPr/>
      </xdr:nvSpPr>
      <xdr:spPr>
        <a:xfrm>
          <a:off x="3457576" y="19519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95251</xdr:colOff>
      <xdr:row>105</xdr:row>
      <xdr:rowOff>26947</xdr:rowOff>
    </xdr:from>
    <xdr:to>
      <xdr:col>11</xdr:col>
      <xdr:colOff>182339</xdr:colOff>
      <xdr:row>105</xdr:row>
      <xdr:rowOff>142534</xdr:rowOff>
    </xdr:to>
    <xdr:sp macro="" textlink="">
      <xdr:nvSpPr>
        <xdr:cNvPr id="17" name="Oval 16"/>
        <xdr:cNvSpPr/>
      </xdr:nvSpPr>
      <xdr:spPr>
        <a:xfrm>
          <a:off x="3695701" y="187626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108</xdr:row>
      <xdr:rowOff>21617</xdr:rowOff>
    </xdr:from>
    <xdr:to>
      <xdr:col>10</xdr:col>
      <xdr:colOff>182338</xdr:colOff>
      <xdr:row>108</xdr:row>
      <xdr:rowOff>126696</xdr:rowOff>
    </xdr:to>
    <xdr:sp macro="" textlink="">
      <xdr:nvSpPr>
        <xdr:cNvPr id="18" name="Oval 17"/>
        <xdr:cNvSpPr/>
      </xdr:nvSpPr>
      <xdr:spPr>
        <a:xfrm>
          <a:off x="3457575" y="193287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105835</xdr:colOff>
      <xdr:row>113</xdr:row>
      <xdr:rowOff>31750</xdr:rowOff>
    </xdr:from>
    <xdr:to>
      <xdr:col>10</xdr:col>
      <xdr:colOff>192923</xdr:colOff>
      <xdr:row>113</xdr:row>
      <xdr:rowOff>136829</xdr:rowOff>
    </xdr:to>
    <xdr:sp macro="" textlink="">
      <xdr:nvSpPr>
        <xdr:cNvPr id="19" name="Oval 18"/>
        <xdr:cNvSpPr/>
      </xdr:nvSpPr>
      <xdr:spPr>
        <a:xfrm>
          <a:off x="3468160" y="202914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84666</xdr:colOff>
      <xdr:row>99</xdr:row>
      <xdr:rowOff>42332</xdr:rowOff>
    </xdr:from>
    <xdr:to>
      <xdr:col>17</xdr:col>
      <xdr:colOff>171754</xdr:colOff>
      <xdr:row>99</xdr:row>
      <xdr:rowOff>147411</xdr:rowOff>
    </xdr:to>
    <xdr:sp macro="" textlink="">
      <xdr:nvSpPr>
        <xdr:cNvPr id="20" name="Oval 19"/>
        <xdr:cNvSpPr/>
      </xdr:nvSpPr>
      <xdr:spPr>
        <a:xfrm>
          <a:off x="4875741" y="1763500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95250</xdr:colOff>
      <xdr:row>110</xdr:row>
      <xdr:rowOff>21167</xdr:rowOff>
    </xdr:from>
    <xdr:to>
      <xdr:col>17</xdr:col>
      <xdr:colOff>182338</xdr:colOff>
      <xdr:row>110</xdr:row>
      <xdr:rowOff>126246</xdr:rowOff>
    </xdr:to>
    <xdr:sp macro="" textlink="">
      <xdr:nvSpPr>
        <xdr:cNvPr id="21" name="Oval 20"/>
        <xdr:cNvSpPr/>
      </xdr:nvSpPr>
      <xdr:spPr>
        <a:xfrm>
          <a:off x="4886325" y="19709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118</xdr:row>
      <xdr:rowOff>31750</xdr:rowOff>
    </xdr:from>
    <xdr:to>
      <xdr:col>10</xdr:col>
      <xdr:colOff>182338</xdr:colOff>
      <xdr:row>118</xdr:row>
      <xdr:rowOff>136829</xdr:rowOff>
    </xdr:to>
    <xdr:sp macro="" textlink="">
      <xdr:nvSpPr>
        <xdr:cNvPr id="22" name="Oval 21"/>
        <xdr:cNvSpPr/>
      </xdr:nvSpPr>
      <xdr:spPr>
        <a:xfrm>
          <a:off x="3457575" y="212439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117</xdr:row>
      <xdr:rowOff>21167</xdr:rowOff>
    </xdr:from>
    <xdr:to>
      <xdr:col>10</xdr:col>
      <xdr:colOff>182339</xdr:colOff>
      <xdr:row>117</xdr:row>
      <xdr:rowOff>126246</xdr:rowOff>
    </xdr:to>
    <xdr:sp macro="" textlink="">
      <xdr:nvSpPr>
        <xdr:cNvPr id="23" name="Oval 22"/>
        <xdr:cNvSpPr/>
      </xdr:nvSpPr>
      <xdr:spPr>
        <a:xfrm>
          <a:off x="3457576" y="210428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116</xdr:row>
      <xdr:rowOff>21166</xdr:rowOff>
    </xdr:from>
    <xdr:to>
      <xdr:col>10</xdr:col>
      <xdr:colOff>182338</xdr:colOff>
      <xdr:row>116</xdr:row>
      <xdr:rowOff>126245</xdr:rowOff>
    </xdr:to>
    <xdr:sp macro="" textlink="">
      <xdr:nvSpPr>
        <xdr:cNvPr id="24" name="Oval 23"/>
        <xdr:cNvSpPr/>
      </xdr:nvSpPr>
      <xdr:spPr>
        <a:xfrm>
          <a:off x="3457575" y="208523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116416</xdr:colOff>
      <xdr:row>114</xdr:row>
      <xdr:rowOff>42334</xdr:rowOff>
    </xdr:from>
    <xdr:to>
      <xdr:col>10</xdr:col>
      <xdr:colOff>203504</xdr:colOff>
      <xdr:row>114</xdr:row>
      <xdr:rowOff>147413</xdr:rowOff>
    </xdr:to>
    <xdr:sp macro="" textlink="">
      <xdr:nvSpPr>
        <xdr:cNvPr id="25" name="Oval 24"/>
        <xdr:cNvSpPr/>
      </xdr:nvSpPr>
      <xdr:spPr>
        <a:xfrm>
          <a:off x="3478741" y="204925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95249</xdr:colOff>
      <xdr:row>117</xdr:row>
      <xdr:rowOff>21167</xdr:rowOff>
    </xdr:from>
    <xdr:to>
      <xdr:col>11</xdr:col>
      <xdr:colOff>182337</xdr:colOff>
      <xdr:row>117</xdr:row>
      <xdr:rowOff>126246</xdr:rowOff>
    </xdr:to>
    <xdr:sp macro="" textlink="">
      <xdr:nvSpPr>
        <xdr:cNvPr id="26" name="Oval 25"/>
        <xdr:cNvSpPr/>
      </xdr:nvSpPr>
      <xdr:spPr>
        <a:xfrm>
          <a:off x="3695699" y="210428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95250</xdr:colOff>
      <xdr:row>118</xdr:row>
      <xdr:rowOff>42334</xdr:rowOff>
    </xdr:from>
    <xdr:to>
      <xdr:col>11</xdr:col>
      <xdr:colOff>182338</xdr:colOff>
      <xdr:row>118</xdr:row>
      <xdr:rowOff>147413</xdr:rowOff>
    </xdr:to>
    <xdr:sp macro="" textlink="">
      <xdr:nvSpPr>
        <xdr:cNvPr id="27" name="Oval 26"/>
        <xdr:cNvSpPr/>
      </xdr:nvSpPr>
      <xdr:spPr>
        <a:xfrm>
          <a:off x="3695700" y="212545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119</xdr:row>
      <xdr:rowOff>21166</xdr:rowOff>
    </xdr:from>
    <xdr:to>
      <xdr:col>10</xdr:col>
      <xdr:colOff>192922</xdr:colOff>
      <xdr:row>119</xdr:row>
      <xdr:rowOff>126245</xdr:rowOff>
    </xdr:to>
    <xdr:sp macro="" textlink="">
      <xdr:nvSpPr>
        <xdr:cNvPr id="28" name="Oval 27"/>
        <xdr:cNvSpPr/>
      </xdr:nvSpPr>
      <xdr:spPr>
        <a:xfrm>
          <a:off x="3468159" y="214238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28</xdr:col>
      <xdr:colOff>19048</xdr:colOff>
      <xdr:row>42</xdr:row>
      <xdr:rowOff>0</xdr:rowOff>
    </xdr:from>
    <xdr:to>
      <xdr:col>30</xdr:col>
      <xdr:colOff>0</xdr:colOff>
      <xdr:row>42</xdr:row>
      <xdr:rowOff>0</xdr:rowOff>
    </xdr:to>
    <xdr:cxnSp macro="">
      <xdr:nvCxnSpPr>
        <xdr:cNvPr id="35" name="Straight Connector 34"/>
        <xdr:cNvCxnSpPr/>
      </xdr:nvCxnSpPr>
      <xdr:spPr>
        <a:xfrm>
          <a:off x="7277098" y="6610350"/>
          <a:ext cx="1362075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116417</xdr:colOff>
      <xdr:row>100</xdr:row>
      <xdr:rowOff>32202</xdr:rowOff>
    </xdr:from>
    <xdr:to>
      <xdr:col>11</xdr:col>
      <xdr:colOff>203505</xdr:colOff>
      <xdr:row>100</xdr:row>
      <xdr:rowOff>137281</xdr:rowOff>
    </xdr:to>
    <xdr:sp macro="" textlink="">
      <xdr:nvSpPr>
        <xdr:cNvPr id="31" name="Oval 30"/>
        <xdr:cNvSpPr/>
      </xdr:nvSpPr>
      <xdr:spPr>
        <a:xfrm>
          <a:off x="3745442" y="1763440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107040</xdr:colOff>
      <xdr:row>101</xdr:row>
      <xdr:rowOff>25850</xdr:rowOff>
    </xdr:from>
    <xdr:to>
      <xdr:col>10</xdr:col>
      <xdr:colOff>179014</xdr:colOff>
      <xdr:row>101</xdr:row>
      <xdr:rowOff>130929</xdr:rowOff>
    </xdr:to>
    <xdr:sp macro="" textlink="">
      <xdr:nvSpPr>
        <xdr:cNvPr id="32" name="Oval 31"/>
        <xdr:cNvSpPr/>
      </xdr:nvSpPr>
      <xdr:spPr>
        <a:xfrm>
          <a:off x="3497940" y="1781855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103</xdr:row>
      <xdr:rowOff>16364</xdr:rowOff>
    </xdr:from>
    <xdr:to>
      <xdr:col>10</xdr:col>
      <xdr:colOff>192922</xdr:colOff>
      <xdr:row>103</xdr:row>
      <xdr:rowOff>131951</xdr:rowOff>
    </xdr:to>
    <xdr:sp macro="" textlink="">
      <xdr:nvSpPr>
        <xdr:cNvPr id="37" name="Oval 36"/>
        <xdr:cNvSpPr/>
      </xdr:nvSpPr>
      <xdr:spPr>
        <a:xfrm>
          <a:off x="3496734" y="1819006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102</xdr:row>
      <xdr:rowOff>16363</xdr:rowOff>
    </xdr:from>
    <xdr:to>
      <xdr:col>10</xdr:col>
      <xdr:colOff>192922</xdr:colOff>
      <xdr:row>102</xdr:row>
      <xdr:rowOff>131950</xdr:rowOff>
    </xdr:to>
    <xdr:sp macro="" textlink="">
      <xdr:nvSpPr>
        <xdr:cNvPr id="38" name="Oval 37"/>
        <xdr:cNvSpPr/>
      </xdr:nvSpPr>
      <xdr:spPr>
        <a:xfrm>
          <a:off x="3496734" y="1799956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105833</xdr:colOff>
      <xdr:row>99</xdr:row>
      <xdr:rowOff>42784</xdr:rowOff>
    </xdr:from>
    <xdr:to>
      <xdr:col>11</xdr:col>
      <xdr:colOff>192921</xdr:colOff>
      <xdr:row>99</xdr:row>
      <xdr:rowOff>147863</xdr:rowOff>
    </xdr:to>
    <xdr:sp macro="" textlink="">
      <xdr:nvSpPr>
        <xdr:cNvPr id="39" name="Oval 38"/>
        <xdr:cNvSpPr/>
      </xdr:nvSpPr>
      <xdr:spPr>
        <a:xfrm>
          <a:off x="3734858" y="1745448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100</xdr:row>
      <xdr:rowOff>32200</xdr:rowOff>
    </xdr:from>
    <xdr:to>
      <xdr:col>10</xdr:col>
      <xdr:colOff>182338</xdr:colOff>
      <xdr:row>100</xdr:row>
      <xdr:rowOff>137279</xdr:rowOff>
    </xdr:to>
    <xdr:sp macro="" textlink="">
      <xdr:nvSpPr>
        <xdr:cNvPr id="40" name="Oval 39"/>
        <xdr:cNvSpPr/>
      </xdr:nvSpPr>
      <xdr:spPr>
        <a:xfrm>
          <a:off x="3486150" y="176344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116416</xdr:colOff>
      <xdr:row>101</xdr:row>
      <xdr:rowOff>26947</xdr:rowOff>
    </xdr:from>
    <xdr:to>
      <xdr:col>11</xdr:col>
      <xdr:colOff>203504</xdr:colOff>
      <xdr:row>101</xdr:row>
      <xdr:rowOff>142534</xdr:rowOff>
    </xdr:to>
    <xdr:sp macro="" textlink="">
      <xdr:nvSpPr>
        <xdr:cNvPr id="41" name="Oval 40"/>
        <xdr:cNvSpPr/>
      </xdr:nvSpPr>
      <xdr:spPr>
        <a:xfrm>
          <a:off x="3745441" y="178196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99</xdr:row>
      <xdr:rowOff>42783</xdr:rowOff>
    </xdr:from>
    <xdr:to>
      <xdr:col>10</xdr:col>
      <xdr:colOff>182338</xdr:colOff>
      <xdr:row>99</xdr:row>
      <xdr:rowOff>147862</xdr:rowOff>
    </xdr:to>
    <xdr:sp macro="" textlink="">
      <xdr:nvSpPr>
        <xdr:cNvPr id="42" name="Oval 41"/>
        <xdr:cNvSpPr/>
      </xdr:nvSpPr>
      <xdr:spPr>
        <a:xfrm>
          <a:off x="3486150" y="1745448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116417</xdr:colOff>
      <xdr:row>110</xdr:row>
      <xdr:rowOff>21617</xdr:rowOff>
    </xdr:from>
    <xdr:to>
      <xdr:col>11</xdr:col>
      <xdr:colOff>203505</xdr:colOff>
      <xdr:row>110</xdr:row>
      <xdr:rowOff>126696</xdr:rowOff>
    </xdr:to>
    <xdr:sp macro="" textlink="">
      <xdr:nvSpPr>
        <xdr:cNvPr id="43" name="Oval 42"/>
        <xdr:cNvSpPr/>
      </xdr:nvSpPr>
      <xdr:spPr>
        <a:xfrm>
          <a:off x="3745442" y="195288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110</xdr:row>
      <xdr:rowOff>32201</xdr:rowOff>
    </xdr:from>
    <xdr:to>
      <xdr:col>10</xdr:col>
      <xdr:colOff>182339</xdr:colOff>
      <xdr:row>110</xdr:row>
      <xdr:rowOff>137280</xdr:rowOff>
    </xdr:to>
    <xdr:sp macro="" textlink="">
      <xdr:nvSpPr>
        <xdr:cNvPr id="44" name="Oval 43"/>
        <xdr:cNvSpPr/>
      </xdr:nvSpPr>
      <xdr:spPr>
        <a:xfrm>
          <a:off x="3486151" y="1953940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104</xdr:row>
      <xdr:rowOff>26948</xdr:rowOff>
    </xdr:from>
    <xdr:to>
      <xdr:col>10</xdr:col>
      <xdr:colOff>192922</xdr:colOff>
      <xdr:row>104</xdr:row>
      <xdr:rowOff>142535</xdr:rowOff>
    </xdr:to>
    <xdr:sp macro="" textlink="">
      <xdr:nvSpPr>
        <xdr:cNvPr id="45" name="Oval 44"/>
        <xdr:cNvSpPr/>
      </xdr:nvSpPr>
      <xdr:spPr>
        <a:xfrm>
          <a:off x="3496734" y="1839114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109</xdr:row>
      <xdr:rowOff>21617</xdr:rowOff>
    </xdr:from>
    <xdr:to>
      <xdr:col>10</xdr:col>
      <xdr:colOff>182339</xdr:colOff>
      <xdr:row>109</xdr:row>
      <xdr:rowOff>126696</xdr:rowOff>
    </xdr:to>
    <xdr:sp macro="" textlink="">
      <xdr:nvSpPr>
        <xdr:cNvPr id="46" name="Oval 45"/>
        <xdr:cNvSpPr/>
      </xdr:nvSpPr>
      <xdr:spPr>
        <a:xfrm>
          <a:off x="3486151" y="193383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95251</xdr:colOff>
      <xdr:row>105</xdr:row>
      <xdr:rowOff>26947</xdr:rowOff>
    </xdr:from>
    <xdr:to>
      <xdr:col>11</xdr:col>
      <xdr:colOff>182339</xdr:colOff>
      <xdr:row>105</xdr:row>
      <xdr:rowOff>142534</xdr:rowOff>
    </xdr:to>
    <xdr:sp macro="" textlink="">
      <xdr:nvSpPr>
        <xdr:cNvPr id="47" name="Oval 46"/>
        <xdr:cNvSpPr/>
      </xdr:nvSpPr>
      <xdr:spPr>
        <a:xfrm>
          <a:off x="3724276" y="185816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108</xdr:row>
      <xdr:rowOff>21617</xdr:rowOff>
    </xdr:from>
    <xdr:to>
      <xdr:col>10</xdr:col>
      <xdr:colOff>182338</xdr:colOff>
      <xdr:row>108</xdr:row>
      <xdr:rowOff>126696</xdr:rowOff>
    </xdr:to>
    <xdr:sp macro="" textlink="">
      <xdr:nvSpPr>
        <xdr:cNvPr id="48" name="Oval 47"/>
        <xdr:cNvSpPr/>
      </xdr:nvSpPr>
      <xdr:spPr>
        <a:xfrm>
          <a:off x="3486150" y="191478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105835</xdr:colOff>
      <xdr:row>113</xdr:row>
      <xdr:rowOff>31750</xdr:rowOff>
    </xdr:from>
    <xdr:to>
      <xdr:col>10</xdr:col>
      <xdr:colOff>192923</xdr:colOff>
      <xdr:row>113</xdr:row>
      <xdr:rowOff>136829</xdr:rowOff>
    </xdr:to>
    <xdr:sp macro="" textlink="">
      <xdr:nvSpPr>
        <xdr:cNvPr id="49" name="Oval 48"/>
        <xdr:cNvSpPr/>
      </xdr:nvSpPr>
      <xdr:spPr>
        <a:xfrm>
          <a:off x="3496735" y="201104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84666</xdr:colOff>
      <xdr:row>99</xdr:row>
      <xdr:rowOff>42332</xdr:rowOff>
    </xdr:from>
    <xdr:to>
      <xdr:col>17</xdr:col>
      <xdr:colOff>171754</xdr:colOff>
      <xdr:row>99</xdr:row>
      <xdr:rowOff>147411</xdr:rowOff>
    </xdr:to>
    <xdr:sp macro="" textlink="">
      <xdr:nvSpPr>
        <xdr:cNvPr id="50" name="Oval 49"/>
        <xdr:cNvSpPr/>
      </xdr:nvSpPr>
      <xdr:spPr>
        <a:xfrm>
          <a:off x="4904316" y="1745403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95250</xdr:colOff>
      <xdr:row>110</xdr:row>
      <xdr:rowOff>21167</xdr:rowOff>
    </xdr:from>
    <xdr:to>
      <xdr:col>17</xdr:col>
      <xdr:colOff>182338</xdr:colOff>
      <xdr:row>110</xdr:row>
      <xdr:rowOff>126246</xdr:rowOff>
    </xdr:to>
    <xdr:sp macro="" textlink="">
      <xdr:nvSpPr>
        <xdr:cNvPr id="51" name="Oval 50"/>
        <xdr:cNvSpPr/>
      </xdr:nvSpPr>
      <xdr:spPr>
        <a:xfrm>
          <a:off x="4914900" y="195283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118</xdr:row>
      <xdr:rowOff>31750</xdr:rowOff>
    </xdr:from>
    <xdr:to>
      <xdr:col>10</xdr:col>
      <xdr:colOff>182338</xdr:colOff>
      <xdr:row>118</xdr:row>
      <xdr:rowOff>136829</xdr:rowOff>
    </xdr:to>
    <xdr:sp macro="" textlink="">
      <xdr:nvSpPr>
        <xdr:cNvPr id="52" name="Oval 51"/>
        <xdr:cNvSpPr/>
      </xdr:nvSpPr>
      <xdr:spPr>
        <a:xfrm>
          <a:off x="3486150" y="210629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117</xdr:row>
      <xdr:rowOff>21167</xdr:rowOff>
    </xdr:from>
    <xdr:to>
      <xdr:col>10</xdr:col>
      <xdr:colOff>182339</xdr:colOff>
      <xdr:row>117</xdr:row>
      <xdr:rowOff>126246</xdr:rowOff>
    </xdr:to>
    <xdr:sp macro="" textlink="">
      <xdr:nvSpPr>
        <xdr:cNvPr id="53" name="Oval 52"/>
        <xdr:cNvSpPr/>
      </xdr:nvSpPr>
      <xdr:spPr>
        <a:xfrm>
          <a:off x="3486151" y="208618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116</xdr:row>
      <xdr:rowOff>21166</xdr:rowOff>
    </xdr:from>
    <xdr:to>
      <xdr:col>10</xdr:col>
      <xdr:colOff>182338</xdr:colOff>
      <xdr:row>116</xdr:row>
      <xdr:rowOff>126245</xdr:rowOff>
    </xdr:to>
    <xdr:sp macro="" textlink="">
      <xdr:nvSpPr>
        <xdr:cNvPr id="54" name="Oval 53"/>
        <xdr:cNvSpPr/>
      </xdr:nvSpPr>
      <xdr:spPr>
        <a:xfrm>
          <a:off x="3486150" y="206713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116416</xdr:colOff>
      <xdr:row>114</xdr:row>
      <xdr:rowOff>42334</xdr:rowOff>
    </xdr:from>
    <xdr:to>
      <xdr:col>10</xdr:col>
      <xdr:colOff>203504</xdr:colOff>
      <xdr:row>114</xdr:row>
      <xdr:rowOff>147413</xdr:rowOff>
    </xdr:to>
    <xdr:sp macro="" textlink="">
      <xdr:nvSpPr>
        <xdr:cNvPr id="55" name="Oval 54"/>
        <xdr:cNvSpPr/>
      </xdr:nvSpPr>
      <xdr:spPr>
        <a:xfrm>
          <a:off x="3507316" y="203115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95249</xdr:colOff>
      <xdr:row>117</xdr:row>
      <xdr:rowOff>21167</xdr:rowOff>
    </xdr:from>
    <xdr:to>
      <xdr:col>11</xdr:col>
      <xdr:colOff>182337</xdr:colOff>
      <xdr:row>117</xdr:row>
      <xdr:rowOff>126246</xdr:rowOff>
    </xdr:to>
    <xdr:sp macro="" textlink="">
      <xdr:nvSpPr>
        <xdr:cNvPr id="56" name="Oval 55"/>
        <xdr:cNvSpPr/>
      </xdr:nvSpPr>
      <xdr:spPr>
        <a:xfrm>
          <a:off x="3724274" y="208618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95250</xdr:colOff>
      <xdr:row>118</xdr:row>
      <xdr:rowOff>42334</xdr:rowOff>
    </xdr:from>
    <xdr:to>
      <xdr:col>11</xdr:col>
      <xdr:colOff>182338</xdr:colOff>
      <xdr:row>118</xdr:row>
      <xdr:rowOff>147413</xdr:rowOff>
    </xdr:to>
    <xdr:sp macro="" textlink="">
      <xdr:nvSpPr>
        <xdr:cNvPr id="57" name="Oval 56"/>
        <xdr:cNvSpPr/>
      </xdr:nvSpPr>
      <xdr:spPr>
        <a:xfrm>
          <a:off x="3724275" y="210735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119</xdr:row>
      <xdr:rowOff>21166</xdr:rowOff>
    </xdr:from>
    <xdr:to>
      <xdr:col>10</xdr:col>
      <xdr:colOff>192922</xdr:colOff>
      <xdr:row>119</xdr:row>
      <xdr:rowOff>126245</xdr:rowOff>
    </xdr:to>
    <xdr:sp macro="" textlink="">
      <xdr:nvSpPr>
        <xdr:cNvPr id="58" name="Oval 57"/>
        <xdr:cNvSpPr/>
      </xdr:nvSpPr>
      <xdr:spPr>
        <a:xfrm>
          <a:off x="3496734" y="212428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28</xdr:col>
      <xdr:colOff>19048</xdr:colOff>
      <xdr:row>42</xdr:row>
      <xdr:rowOff>0</xdr:rowOff>
    </xdr:from>
    <xdr:to>
      <xdr:col>30</xdr:col>
      <xdr:colOff>0</xdr:colOff>
      <xdr:row>42</xdr:row>
      <xdr:rowOff>0</xdr:rowOff>
    </xdr:to>
    <xdr:cxnSp macro="">
      <xdr:nvCxnSpPr>
        <xdr:cNvPr id="59" name="Straight Connector 58"/>
        <xdr:cNvCxnSpPr/>
      </xdr:nvCxnSpPr>
      <xdr:spPr>
        <a:xfrm>
          <a:off x="7219948" y="6819900"/>
          <a:ext cx="457202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116417</xdr:colOff>
      <xdr:row>99</xdr:row>
      <xdr:rowOff>32202</xdr:rowOff>
    </xdr:from>
    <xdr:to>
      <xdr:col>11</xdr:col>
      <xdr:colOff>203505</xdr:colOff>
      <xdr:row>99</xdr:row>
      <xdr:rowOff>137281</xdr:rowOff>
    </xdr:to>
    <xdr:sp macro="" textlink="">
      <xdr:nvSpPr>
        <xdr:cNvPr id="60" name="Oval 59"/>
        <xdr:cNvSpPr/>
      </xdr:nvSpPr>
      <xdr:spPr>
        <a:xfrm>
          <a:off x="3745442" y="1744390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107040</xdr:colOff>
      <xdr:row>100</xdr:row>
      <xdr:rowOff>25850</xdr:rowOff>
    </xdr:from>
    <xdr:to>
      <xdr:col>10</xdr:col>
      <xdr:colOff>179014</xdr:colOff>
      <xdr:row>100</xdr:row>
      <xdr:rowOff>130929</xdr:rowOff>
    </xdr:to>
    <xdr:sp macro="" textlink="">
      <xdr:nvSpPr>
        <xdr:cNvPr id="61" name="Oval 60"/>
        <xdr:cNvSpPr/>
      </xdr:nvSpPr>
      <xdr:spPr>
        <a:xfrm>
          <a:off x="3497940" y="1762805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102</xdr:row>
      <xdr:rowOff>16364</xdr:rowOff>
    </xdr:from>
    <xdr:to>
      <xdr:col>10</xdr:col>
      <xdr:colOff>192922</xdr:colOff>
      <xdr:row>102</xdr:row>
      <xdr:rowOff>131951</xdr:rowOff>
    </xdr:to>
    <xdr:sp macro="" textlink="">
      <xdr:nvSpPr>
        <xdr:cNvPr id="62" name="Oval 61"/>
        <xdr:cNvSpPr/>
      </xdr:nvSpPr>
      <xdr:spPr>
        <a:xfrm>
          <a:off x="3496734" y="1799956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101</xdr:row>
      <xdr:rowOff>16363</xdr:rowOff>
    </xdr:from>
    <xdr:to>
      <xdr:col>10</xdr:col>
      <xdr:colOff>192922</xdr:colOff>
      <xdr:row>101</xdr:row>
      <xdr:rowOff>131950</xdr:rowOff>
    </xdr:to>
    <xdr:sp macro="" textlink="">
      <xdr:nvSpPr>
        <xdr:cNvPr id="63" name="Oval 62"/>
        <xdr:cNvSpPr/>
      </xdr:nvSpPr>
      <xdr:spPr>
        <a:xfrm>
          <a:off x="3496734" y="1780906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105833</xdr:colOff>
      <xdr:row>98</xdr:row>
      <xdr:rowOff>42784</xdr:rowOff>
    </xdr:from>
    <xdr:to>
      <xdr:col>11</xdr:col>
      <xdr:colOff>192921</xdr:colOff>
      <xdr:row>98</xdr:row>
      <xdr:rowOff>147863</xdr:rowOff>
    </xdr:to>
    <xdr:sp macro="" textlink="">
      <xdr:nvSpPr>
        <xdr:cNvPr id="64" name="Oval 63"/>
        <xdr:cNvSpPr/>
      </xdr:nvSpPr>
      <xdr:spPr>
        <a:xfrm>
          <a:off x="3734858" y="1726398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99</xdr:row>
      <xdr:rowOff>32200</xdr:rowOff>
    </xdr:from>
    <xdr:to>
      <xdr:col>10</xdr:col>
      <xdr:colOff>182338</xdr:colOff>
      <xdr:row>99</xdr:row>
      <xdr:rowOff>137279</xdr:rowOff>
    </xdr:to>
    <xdr:sp macro="" textlink="">
      <xdr:nvSpPr>
        <xdr:cNvPr id="65" name="Oval 64"/>
        <xdr:cNvSpPr/>
      </xdr:nvSpPr>
      <xdr:spPr>
        <a:xfrm>
          <a:off x="3486150" y="174439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116416</xdr:colOff>
      <xdr:row>100</xdr:row>
      <xdr:rowOff>26947</xdr:rowOff>
    </xdr:from>
    <xdr:to>
      <xdr:col>11</xdr:col>
      <xdr:colOff>203504</xdr:colOff>
      <xdr:row>100</xdr:row>
      <xdr:rowOff>142534</xdr:rowOff>
    </xdr:to>
    <xdr:sp macro="" textlink="">
      <xdr:nvSpPr>
        <xdr:cNvPr id="66" name="Oval 65"/>
        <xdr:cNvSpPr/>
      </xdr:nvSpPr>
      <xdr:spPr>
        <a:xfrm>
          <a:off x="3745441" y="176291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98</xdr:row>
      <xdr:rowOff>42783</xdr:rowOff>
    </xdr:from>
    <xdr:to>
      <xdr:col>10</xdr:col>
      <xdr:colOff>182338</xdr:colOff>
      <xdr:row>98</xdr:row>
      <xdr:rowOff>147862</xdr:rowOff>
    </xdr:to>
    <xdr:sp macro="" textlink="">
      <xdr:nvSpPr>
        <xdr:cNvPr id="67" name="Oval 66"/>
        <xdr:cNvSpPr/>
      </xdr:nvSpPr>
      <xdr:spPr>
        <a:xfrm>
          <a:off x="3486150" y="1726398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116417</xdr:colOff>
      <xdr:row>109</xdr:row>
      <xdr:rowOff>21617</xdr:rowOff>
    </xdr:from>
    <xdr:to>
      <xdr:col>11</xdr:col>
      <xdr:colOff>203505</xdr:colOff>
      <xdr:row>109</xdr:row>
      <xdr:rowOff>126696</xdr:rowOff>
    </xdr:to>
    <xdr:sp macro="" textlink="">
      <xdr:nvSpPr>
        <xdr:cNvPr id="68" name="Oval 67"/>
        <xdr:cNvSpPr/>
      </xdr:nvSpPr>
      <xdr:spPr>
        <a:xfrm>
          <a:off x="3745442" y="193383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109</xdr:row>
      <xdr:rowOff>32201</xdr:rowOff>
    </xdr:from>
    <xdr:to>
      <xdr:col>10</xdr:col>
      <xdr:colOff>182339</xdr:colOff>
      <xdr:row>109</xdr:row>
      <xdr:rowOff>137280</xdr:rowOff>
    </xdr:to>
    <xdr:sp macro="" textlink="">
      <xdr:nvSpPr>
        <xdr:cNvPr id="69" name="Oval 68"/>
        <xdr:cNvSpPr/>
      </xdr:nvSpPr>
      <xdr:spPr>
        <a:xfrm>
          <a:off x="3486151" y="1934890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103</xdr:row>
      <xdr:rowOff>26948</xdr:rowOff>
    </xdr:from>
    <xdr:to>
      <xdr:col>10</xdr:col>
      <xdr:colOff>192922</xdr:colOff>
      <xdr:row>103</xdr:row>
      <xdr:rowOff>142535</xdr:rowOff>
    </xdr:to>
    <xdr:sp macro="" textlink="">
      <xdr:nvSpPr>
        <xdr:cNvPr id="70" name="Oval 69"/>
        <xdr:cNvSpPr/>
      </xdr:nvSpPr>
      <xdr:spPr>
        <a:xfrm>
          <a:off x="3496734" y="1820064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108</xdr:row>
      <xdr:rowOff>21617</xdr:rowOff>
    </xdr:from>
    <xdr:to>
      <xdr:col>10</xdr:col>
      <xdr:colOff>182339</xdr:colOff>
      <xdr:row>108</xdr:row>
      <xdr:rowOff>126696</xdr:rowOff>
    </xdr:to>
    <xdr:sp macro="" textlink="">
      <xdr:nvSpPr>
        <xdr:cNvPr id="71" name="Oval 70"/>
        <xdr:cNvSpPr/>
      </xdr:nvSpPr>
      <xdr:spPr>
        <a:xfrm>
          <a:off x="3486151" y="191478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95251</xdr:colOff>
      <xdr:row>104</xdr:row>
      <xdr:rowOff>26947</xdr:rowOff>
    </xdr:from>
    <xdr:to>
      <xdr:col>11</xdr:col>
      <xdr:colOff>182339</xdr:colOff>
      <xdr:row>104</xdr:row>
      <xdr:rowOff>142534</xdr:rowOff>
    </xdr:to>
    <xdr:sp macro="" textlink="">
      <xdr:nvSpPr>
        <xdr:cNvPr id="72" name="Oval 71"/>
        <xdr:cNvSpPr/>
      </xdr:nvSpPr>
      <xdr:spPr>
        <a:xfrm>
          <a:off x="3724276" y="183911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107</xdr:row>
      <xdr:rowOff>21617</xdr:rowOff>
    </xdr:from>
    <xdr:to>
      <xdr:col>10</xdr:col>
      <xdr:colOff>182338</xdr:colOff>
      <xdr:row>107</xdr:row>
      <xdr:rowOff>126696</xdr:rowOff>
    </xdr:to>
    <xdr:sp macro="" textlink="">
      <xdr:nvSpPr>
        <xdr:cNvPr id="73" name="Oval 72"/>
        <xdr:cNvSpPr/>
      </xdr:nvSpPr>
      <xdr:spPr>
        <a:xfrm>
          <a:off x="3486150" y="189573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105835</xdr:colOff>
      <xdr:row>112</xdr:row>
      <xdr:rowOff>31750</xdr:rowOff>
    </xdr:from>
    <xdr:to>
      <xdr:col>10</xdr:col>
      <xdr:colOff>192923</xdr:colOff>
      <xdr:row>112</xdr:row>
      <xdr:rowOff>136829</xdr:rowOff>
    </xdr:to>
    <xdr:sp macro="" textlink="">
      <xdr:nvSpPr>
        <xdr:cNvPr id="74" name="Oval 73"/>
        <xdr:cNvSpPr/>
      </xdr:nvSpPr>
      <xdr:spPr>
        <a:xfrm>
          <a:off x="3496735" y="199199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84666</xdr:colOff>
      <xdr:row>98</xdr:row>
      <xdr:rowOff>42332</xdr:rowOff>
    </xdr:from>
    <xdr:to>
      <xdr:col>17</xdr:col>
      <xdr:colOff>171754</xdr:colOff>
      <xdr:row>98</xdr:row>
      <xdr:rowOff>147411</xdr:rowOff>
    </xdr:to>
    <xdr:sp macro="" textlink="">
      <xdr:nvSpPr>
        <xdr:cNvPr id="75" name="Oval 74"/>
        <xdr:cNvSpPr/>
      </xdr:nvSpPr>
      <xdr:spPr>
        <a:xfrm>
          <a:off x="4904316" y="1726353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95250</xdr:colOff>
      <xdr:row>109</xdr:row>
      <xdr:rowOff>21167</xdr:rowOff>
    </xdr:from>
    <xdr:to>
      <xdr:col>17</xdr:col>
      <xdr:colOff>182338</xdr:colOff>
      <xdr:row>109</xdr:row>
      <xdr:rowOff>126246</xdr:rowOff>
    </xdr:to>
    <xdr:sp macro="" textlink="">
      <xdr:nvSpPr>
        <xdr:cNvPr id="76" name="Oval 75"/>
        <xdr:cNvSpPr/>
      </xdr:nvSpPr>
      <xdr:spPr>
        <a:xfrm>
          <a:off x="4914900" y="193378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117</xdr:row>
      <xdr:rowOff>31750</xdr:rowOff>
    </xdr:from>
    <xdr:to>
      <xdr:col>10</xdr:col>
      <xdr:colOff>182338</xdr:colOff>
      <xdr:row>117</xdr:row>
      <xdr:rowOff>136829</xdr:rowOff>
    </xdr:to>
    <xdr:sp macro="" textlink="">
      <xdr:nvSpPr>
        <xdr:cNvPr id="77" name="Oval 76"/>
        <xdr:cNvSpPr/>
      </xdr:nvSpPr>
      <xdr:spPr>
        <a:xfrm>
          <a:off x="3486150" y="208724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116</xdr:row>
      <xdr:rowOff>21167</xdr:rowOff>
    </xdr:from>
    <xdr:to>
      <xdr:col>10</xdr:col>
      <xdr:colOff>182339</xdr:colOff>
      <xdr:row>116</xdr:row>
      <xdr:rowOff>126246</xdr:rowOff>
    </xdr:to>
    <xdr:sp macro="" textlink="">
      <xdr:nvSpPr>
        <xdr:cNvPr id="78" name="Oval 77"/>
        <xdr:cNvSpPr/>
      </xdr:nvSpPr>
      <xdr:spPr>
        <a:xfrm>
          <a:off x="3486151" y="206713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115</xdr:row>
      <xdr:rowOff>21166</xdr:rowOff>
    </xdr:from>
    <xdr:to>
      <xdr:col>10</xdr:col>
      <xdr:colOff>182338</xdr:colOff>
      <xdr:row>115</xdr:row>
      <xdr:rowOff>126245</xdr:rowOff>
    </xdr:to>
    <xdr:sp macro="" textlink="">
      <xdr:nvSpPr>
        <xdr:cNvPr id="79" name="Oval 78"/>
        <xdr:cNvSpPr/>
      </xdr:nvSpPr>
      <xdr:spPr>
        <a:xfrm>
          <a:off x="3486150" y="204808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116416</xdr:colOff>
      <xdr:row>113</xdr:row>
      <xdr:rowOff>42334</xdr:rowOff>
    </xdr:from>
    <xdr:to>
      <xdr:col>10</xdr:col>
      <xdr:colOff>203504</xdr:colOff>
      <xdr:row>113</xdr:row>
      <xdr:rowOff>147413</xdr:rowOff>
    </xdr:to>
    <xdr:sp macro="" textlink="">
      <xdr:nvSpPr>
        <xdr:cNvPr id="80" name="Oval 79"/>
        <xdr:cNvSpPr/>
      </xdr:nvSpPr>
      <xdr:spPr>
        <a:xfrm>
          <a:off x="3507316" y="201210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95249</xdr:colOff>
      <xdr:row>116</xdr:row>
      <xdr:rowOff>21167</xdr:rowOff>
    </xdr:from>
    <xdr:to>
      <xdr:col>11</xdr:col>
      <xdr:colOff>182337</xdr:colOff>
      <xdr:row>116</xdr:row>
      <xdr:rowOff>126246</xdr:rowOff>
    </xdr:to>
    <xdr:sp macro="" textlink="">
      <xdr:nvSpPr>
        <xdr:cNvPr id="81" name="Oval 80"/>
        <xdr:cNvSpPr/>
      </xdr:nvSpPr>
      <xdr:spPr>
        <a:xfrm>
          <a:off x="3724274" y="206713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95250</xdr:colOff>
      <xdr:row>117</xdr:row>
      <xdr:rowOff>42334</xdr:rowOff>
    </xdr:from>
    <xdr:to>
      <xdr:col>11</xdr:col>
      <xdr:colOff>182338</xdr:colOff>
      <xdr:row>117</xdr:row>
      <xdr:rowOff>147413</xdr:rowOff>
    </xdr:to>
    <xdr:sp macro="" textlink="">
      <xdr:nvSpPr>
        <xdr:cNvPr id="82" name="Oval 81"/>
        <xdr:cNvSpPr/>
      </xdr:nvSpPr>
      <xdr:spPr>
        <a:xfrm>
          <a:off x="3724275" y="208830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118</xdr:row>
      <xdr:rowOff>21166</xdr:rowOff>
    </xdr:from>
    <xdr:to>
      <xdr:col>10</xdr:col>
      <xdr:colOff>192922</xdr:colOff>
      <xdr:row>118</xdr:row>
      <xdr:rowOff>126245</xdr:rowOff>
    </xdr:to>
    <xdr:sp macro="" textlink="">
      <xdr:nvSpPr>
        <xdr:cNvPr id="83" name="Oval 82"/>
        <xdr:cNvSpPr/>
      </xdr:nvSpPr>
      <xdr:spPr>
        <a:xfrm>
          <a:off x="3496734" y="210523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116417</xdr:colOff>
      <xdr:row>100</xdr:row>
      <xdr:rowOff>32202</xdr:rowOff>
    </xdr:from>
    <xdr:to>
      <xdr:col>11</xdr:col>
      <xdr:colOff>203505</xdr:colOff>
      <xdr:row>100</xdr:row>
      <xdr:rowOff>137281</xdr:rowOff>
    </xdr:to>
    <xdr:sp macro="" textlink="">
      <xdr:nvSpPr>
        <xdr:cNvPr id="84" name="Oval 83"/>
        <xdr:cNvSpPr/>
      </xdr:nvSpPr>
      <xdr:spPr>
        <a:xfrm>
          <a:off x="3745442" y="1763440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107040</xdr:colOff>
      <xdr:row>101</xdr:row>
      <xdr:rowOff>25850</xdr:rowOff>
    </xdr:from>
    <xdr:to>
      <xdr:col>10</xdr:col>
      <xdr:colOff>179014</xdr:colOff>
      <xdr:row>101</xdr:row>
      <xdr:rowOff>130929</xdr:rowOff>
    </xdr:to>
    <xdr:sp macro="" textlink="">
      <xdr:nvSpPr>
        <xdr:cNvPr id="85" name="Oval 84"/>
        <xdr:cNvSpPr/>
      </xdr:nvSpPr>
      <xdr:spPr>
        <a:xfrm>
          <a:off x="3497940" y="1781855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103</xdr:row>
      <xdr:rowOff>16364</xdr:rowOff>
    </xdr:from>
    <xdr:to>
      <xdr:col>10</xdr:col>
      <xdr:colOff>192922</xdr:colOff>
      <xdr:row>103</xdr:row>
      <xdr:rowOff>131951</xdr:rowOff>
    </xdr:to>
    <xdr:sp macro="" textlink="">
      <xdr:nvSpPr>
        <xdr:cNvPr id="86" name="Oval 85"/>
        <xdr:cNvSpPr/>
      </xdr:nvSpPr>
      <xdr:spPr>
        <a:xfrm>
          <a:off x="3496734" y="1819006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102</xdr:row>
      <xdr:rowOff>16363</xdr:rowOff>
    </xdr:from>
    <xdr:to>
      <xdr:col>10</xdr:col>
      <xdr:colOff>192922</xdr:colOff>
      <xdr:row>102</xdr:row>
      <xdr:rowOff>131950</xdr:rowOff>
    </xdr:to>
    <xdr:sp macro="" textlink="">
      <xdr:nvSpPr>
        <xdr:cNvPr id="87" name="Oval 86"/>
        <xdr:cNvSpPr/>
      </xdr:nvSpPr>
      <xdr:spPr>
        <a:xfrm>
          <a:off x="3496734" y="1799956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105833</xdr:colOff>
      <xdr:row>99</xdr:row>
      <xdr:rowOff>42784</xdr:rowOff>
    </xdr:from>
    <xdr:to>
      <xdr:col>11</xdr:col>
      <xdr:colOff>192921</xdr:colOff>
      <xdr:row>99</xdr:row>
      <xdr:rowOff>147863</xdr:rowOff>
    </xdr:to>
    <xdr:sp macro="" textlink="">
      <xdr:nvSpPr>
        <xdr:cNvPr id="88" name="Oval 87"/>
        <xdr:cNvSpPr/>
      </xdr:nvSpPr>
      <xdr:spPr>
        <a:xfrm>
          <a:off x="3734858" y="1745448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100</xdr:row>
      <xdr:rowOff>32200</xdr:rowOff>
    </xdr:from>
    <xdr:to>
      <xdr:col>10</xdr:col>
      <xdr:colOff>182338</xdr:colOff>
      <xdr:row>100</xdr:row>
      <xdr:rowOff>137279</xdr:rowOff>
    </xdr:to>
    <xdr:sp macro="" textlink="">
      <xdr:nvSpPr>
        <xdr:cNvPr id="89" name="Oval 88"/>
        <xdr:cNvSpPr/>
      </xdr:nvSpPr>
      <xdr:spPr>
        <a:xfrm>
          <a:off x="3486150" y="176344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116416</xdr:colOff>
      <xdr:row>101</xdr:row>
      <xdr:rowOff>26947</xdr:rowOff>
    </xdr:from>
    <xdr:to>
      <xdr:col>11</xdr:col>
      <xdr:colOff>203504</xdr:colOff>
      <xdr:row>101</xdr:row>
      <xdr:rowOff>142534</xdr:rowOff>
    </xdr:to>
    <xdr:sp macro="" textlink="">
      <xdr:nvSpPr>
        <xdr:cNvPr id="90" name="Oval 89"/>
        <xdr:cNvSpPr/>
      </xdr:nvSpPr>
      <xdr:spPr>
        <a:xfrm>
          <a:off x="3745441" y="178196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99</xdr:row>
      <xdr:rowOff>42783</xdr:rowOff>
    </xdr:from>
    <xdr:to>
      <xdr:col>10</xdr:col>
      <xdr:colOff>182338</xdr:colOff>
      <xdr:row>99</xdr:row>
      <xdr:rowOff>147862</xdr:rowOff>
    </xdr:to>
    <xdr:sp macro="" textlink="">
      <xdr:nvSpPr>
        <xdr:cNvPr id="91" name="Oval 90"/>
        <xdr:cNvSpPr/>
      </xdr:nvSpPr>
      <xdr:spPr>
        <a:xfrm>
          <a:off x="3486150" y="1745448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116417</xdr:colOff>
      <xdr:row>110</xdr:row>
      <xdr:rowOff>21617</xdr:rowOff>
    </xdr:from>
    <xdr:to>
      <xdr:col>11</xdr:col>
      <xdr:colOff>203505</xdr:colOff>
      <xdr:row>110</xdr:row>
      <xdr:rowOff>126696</xdr:rowOff>
    </xdr:to>
    <xdr:sp macro="" textlink="">
      <xdr:nvSpPr>
        <xdr:cNvPr id="92" name="Oval 91"/>
        <xdr:cNvSpPr/>
      </xdr:nvSpPr>
      <xdr:spPr>
        <a:xfrm>
          <a:off x="3745442" y="195288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110</xdr:row>
      <xdr:rowOff>32201</xdr:rowOff>
    </xdr:from>
    <xdr:to>
      <xdr:col>10</xdr:col>
      <xdr:colOff>182339</xdr:colOff>
      <xdr:row>110</xdr:row>
      <xdr:rowOff>137280</xdr:rowOff>
    </xdr:to>
    <xdr:sp macro="" textlink="">
      <xdr:nvSpPr>
        <xdr:cNvPr id="93" name="Oval 92"/>
        <xdr:cNvSpPr/>
      </xdr:nvSpPr>
      <xdr:spPr>
        <a:xfrm>
          <a:off x="3486151" y="1953940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104</xdr:row>
      <xdr:rowOff>26948</xdr:rowOff>
    </xdr:from>
    <xdr:to>
      <xdr:col>10</xdr:col>
      <xdr:colOff>192922</xdr:colOff>
      <xdr:row>104</xdr:row>
      <xdr:rowOff>142535</xdr:rowOff>
    </xdr:to>
    <xdr:sp macro="" textlink="">
      <xdr:nvSpPr>
        <xdr:cNvPr id="94" name="Oval 93"/>
        <xdr:cNvSpPr/>
      </xdr:nvSpPr>
      <xdr:spPr>
        <a:xfrm>
          <a:off x="3496734" y="1839114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109</xdr:row>
      <xdr:rowOff>21617</xdr:rowOff>
    </xdr:from>
    <xdr:to>
      <xdr:col>10</xdr:col>
      <xdr:colOff>182339</xdr:colOff>
      <xdr:row>109</xdr:row>
      <xdr:rowOff>126696</xdr:rowOff>
    </xdr:to>
    <xdr:sp macro="" textlink="">
      <xdr:nvSpPr>
        <xdr:cNvPr id="95" name="Oval 94"/>
        <xdr:cNvSpPr/>
      </xdr:nvSpPr>
      <xdr:spPr>
        <a:xfrm>
          <a:off x="3486151" y="193383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95251</xdr:colOff>
      <xdr:row>105</xdr:row>
      <xdr:rowOff>26947</xdr:rowOff>
    </xdr:from>
    <xdr:to>
      <xdr:col>11</xdr:col>
      <xdr:colOff>182339</xdr:colOff>
      <xdr:row>105</xdr:row>
      <xdr:rowOff>142534</xdr:rowOff>
    </xdr:to>
    <xdr:sp macro="" textlink="">
      <xdr:nvSpPr>
        <xdr:cNvPr id="96" name="Oval 95"/>
        <xdr:cNvSpPr/>
      </xdr:nvSpPr>
      <xdr:spPr>
        <a:xfrm>
          <a:off x="3724276" y="185816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108</xdr:row>
      <xdr:rowOff>21617</xdr:rowOff>
    </xdr:from>
    <xdr:to>
      <xdr:col>10</xdr:col>
      <xdr:colOff>182338</xdr:colOff>
      <xdr:row>108</xdr:row>
      <xdr:rowOff>126696</xdr:rowOff>
    </xdr:to>
    <xdr:sp macro="" textlink="">
      <xdr:nvSpPr>
        <xdr:cNvPr id="97" name="Oval 96"/>
        <xdr:cNvSpPr/>
      </xdr:nvSpPr>
      <xdr:spPr>
        <a:xfrm>
          <a:off x="3486150" y="191478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105835</xdr:colOff>
      <xdr:row>113</xdr:row>
      <xdr:rowOff>31750</xdr:rowOff>
    </xdr:from>
    <xdr:to>
      <xdr:col>10</xdr:col>
      <xdr:colOff>192923</xdr:colOff>
      <xdr:row>113</xdr:row>
      <xdr:rowOff>136829</xdr:rowOff>
    </xdr:to>
    <xdr:sp macro="" textlink="">
      <xdr:nvSpPr>
        <xdr:cNvPr id="98" name="Oval 97"/>
        <xdr:cNvSpPr/>
      </xdr:nvSpPr>
      <xdr:spPr>
        <a:xfrm>
          <a:off x="3496735" y="201104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84666</xdr:colOff>
      <xdr:row>99</xdr:row>
      <xdr:rowOff>42332</xdr:rowOff>
    </xdr:from>
    <xdr:to>
      <xdr:col>17</xdr:col>
      <xdr:colOff>171754</xdr:colOff>
      <xdr:row>99</xdr:row>
      <xdr:rowOff>147411</xdr:rowOff>
    </xdr:to>
    <xdr:sp macro="" textlink="">
      <xdr:nvSpPr>
        <xdr:cNvPr id="99" name="Oval 98"/>
        <xdr:cNvSpPr/>
      </xdr:nvSpPr>
      <xdr:spPr>
        <a:xfrm>
          <a:off x="4904316" y="1745403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95250</xdr:colOff>
      <xdr:row>110</xdr:row>
      <xdr:rowOff>21167</xdr:rowOff>
    </xdr:from>
    <xdr:to>
      <xdr:col>17</xdr:col>
      <xdr:colOff>182338</xdr:colOff>
      <xdr:row>110</xdr:row>
      <xdr:rowOff>126246</xdr:rowOff>
    </xdr:to>
    <xdr:sp macro="" textlink="">
      <xdr:nvSpPr>
        <xdr:cNvPr id="100" name="Oval 99"/>
        <xdr:cNvSpPr/>
      </xdr:nvSpPr>
      <xdr:spPr>
        <a:xfrm>
          <a:off x="4914900" y="195283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118</xdr:row>
      <xdr:rowOff>31750</xdr:rowOff>
    </xdr:from>
    <xdr:to>
      <xdr:col>10</xdr:col>
      <xdr:colOff>182338</xdr:colOff>
      <xdr:row>118</xdr:row>
      <xdr:rowOff>136829</xdr:rowOff>
    </xdr:to>
    <xdr:sp macro="" textlink="">
      <xdr:nvSpPr>
        <xdr:cNvPr id="101" name="Oval 100"/>
        <xdr:cNvSpPr/>
      </xdr:nvSpPr>
      <xdr:spPr>
        <a:xfrm>
          <a:off x="3486150" y="210629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117</xdr:row>
      <xdr:rowOff>21167</xdr:rowOff>
    </xdr:from>
    <xdr:to>
      <xdr:col>10</xdr:col>
      <xdr:colOff>182339</xdr:colOff>
      <xdr:row>117</xdr:row>
      <xdr:rowOff>126246</xdr:rowOff>
    </xdr:to>
    <xdr:sp macro="" textlink="">
      <xdr:nvSpPr>
        <xdr:cNvPr id="102" name="Oval 101"/>
        <xdr:cNvSpPr/>
      </xdr:nvSpPr>
      <xdr:spPr>
        <a:xfrm>
          <a:off x="3486151" y="208618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116</xdr:row>
      <xdr:rowOff>21166</xdr:rowOff>
    </xdr:from>
    <xdr:to>
      <xdr:col>10</xdr:col>
      <xdr:colOff>182338</xdr:colOff>
      <xdr:row>116</xdr:row>
      <xdr:rowOff>126245</xdr:rowOff>
    </xdr:to>
    <xdr:sp macro="" textlink="">
      <xdr:nvSpPr>
        <xdr:cNvPr id="103" name="Oval 102"/>
        <xdr:cNvSpPr/>
      </xdr:nvSpPr>
      <xdr:spPr>
        <a:xfrm>
          <a:off x="3486150" y="206713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116416</xdr:colOff>
      <xdr:row>114</xdr:row>
      <xdr:rowOff>42334</xdr:rowOff>
    </xdr:from>
    <xdr:to>
      <xdr:col>10</xdr:col>
      <xdr:colOff>203504</xdr:colOff>
      <xdr:row>114</xdr:row>
      <xdr:rowOff>147413</xdr:rowOff>
    </xdr:to>
    <xdr:sp macro="" textlink="">
      <xdr:nvSpPr>
        <xdr:cNvPr id="104" name="Oval 103"/>
        <xdr:cNvSpPr/>
      </xdr:nvSpPr>
      <xdr:spPr>
        <a:xfrm>
          <a:off x="3507316" y="203115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95249</xdr:colOff>
      <xdr:row>117</xdr:row>
      <xdr:rowOff>21167</xdr:rowOff>
    </xdr:from>
    <xdr:to>
      <xdr:col>11</xdr:col>
      <xdr:colOff>182337</xdr:colOff>
      <xdr:row>117</xdr:row>
      <xdr:rowOff>126246</xdr:rowOff>
    </xdr:to>
    <xdr:sp macro="" textlink="">
      <xdr:nvSpPr>
        <xdr:cNvPr id="105" name="Oval 104"/>
        <xdr:cNvSpPr/>
      </xdr:nvSpPr>
      <xdr:spPr>
        <a:xfrm>
          <a:off x="3724274" y="208618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95250</xdr:colOff>
      <xdr:row>118</xdr:row>
      <xdr:rowOff>42334</xdr:rowOff>
    </xdr:from>
    <xdr:to>
      <xdr:col>11</xdr:col>
      <xdr:colOff>182338</xdr:colOff>
      <xdr:row>118</xdr:row>
      <xdr:rowOff>147413</xdr:rowOff>
    </xdr:to>
    <xdr:sp macro="" textlink="">
      <xdr:nvSpPr>
        <xdr:cNvPr id="106" name="Oval 105"/>
        <xdr:cNvSpPr/>
      </xdr:nvSpPr>
      <xdr:spPr>
        <a:xfrm>
          <a:off x="3724275" y="210735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119</xdr:row>
      <xdr:rowOff>21166</xdr:rowOff>
    </xdr:from>
    <xdr:to>
      <xdr:col>10</xdr:col>
      <xdr:colOff>192922</xdr:colOff>
      <xdr:row>119</xdr:row>
      <xdr:rowOff>126245</xdr:rowOff>
    </xdr:to>
    <xdr:sp macro="" textlink="">
      <xdr:nvSpPr>
        <xdr:cNvPr id="107" name="Oval 106"/>
        <xdr:cNvSpPr/>
      </xdr:nvSpPr>
      <xdr:spPr>
        <a:xfrm>
          <a:off x="3496734" y="212428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116417</xdr:colOff>
      <xdr:row>102</xdr:row>
      <xdr:rowOff>32202</xdr:rowOff>
    </xdr:from>
    <xdr:to>
      <xdr:col>11</xdr:col>
      <xdr:colOff>203505</xdr:colOff>
      <xdr:row>102</xdr:row>
      <xdr:rowOff>137281</xdr:rowOff>
    </xdr:to>
    <xdr:sp macro="" textlink="">
      <xdr:nvSpPr>
        <xdr:cNvPr id="108" name="Oval 107"/>
        <xdr:cNvSpPr/>
      </xdr:nvSpPr>
      <xdr:spPr>
        <a:xfrm>
          <a:off x="3745442" y="1801540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107040</xdr:colOff>
      <xdr:row>103</xdr:row>
      <xdr:rowOff>25850</xdr:rowOff>
    </xdr:from>
    <xdr:to>
      <xdr:col>10</xdr:col>
      <xdr:colOff>179014</xdr:colOff>
      <xdr:row>103</xdr:row>
      <xdr:rowOff>130929</xdr:rowOff>
    </xdr:to>
    <xdr:sp macro="" textlink="">
      <xdr:nvSpPr>
        <xdr:cNvPr id="109" name="Oval 108"/>
        <xdr:cNvSpPr/>
      </xdr:nvSpPr>
      <xdr:spPr>
        <a:xfrm>
          <a:off x="3497940" y="1819955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105</xdr:row>
      <xdr:rowOff>16364</xdr:rowOff>
    </xdr:from>
    <xdr:to>
      <xdr:col>10</xdr:col>
      <xdr:colOff>192922</xdr:colOff>
      <xdr:row>105</xdr:row>
      <xdr:rowOff>131951</xdr:rowOff>
    </xdr:to>
    <xdr:sp macro="" textlink="">
      <xdr:nvSpPr>
        <xdr:cNvPr id="110" name="Oval 109"/>
        <xdr:cNvSpPr/>
      </xdr:nvSpPr>
      <xdr:spPr>
        <a:xfrm>
          <a:off x="3496734" y="1857106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104</xdr:row>
      <xdr:rowOff>16363</xdr:rowOff>
    </xdr:from>
    <xdr:to>
      <xdr:col>10</xdr:col>
      <xdr:colOff>192922</xdr:colOff>
      <xdr:row>104</xdr:row>
      <xdr:rowOff>131950</xdr:rowOff>
    </xdr:to>
    <xdr:sp macro="" textlink="">
      <xdr:nvSpPr>
        <xdr:cNvPr id="111" name="Oval 110"/>
        <xdr:cNvSpPr/>
      </xdr:nvSpPr>
      <xdr:spPr>
        <a:xfrm>
          <a:off x="3496734" y="1838056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105833</xdr:colOff>
      <xdr:row>101</xdr:row>
      <xdr:rowOff>42784</xdr:rowOff>
    </xdr:from>
    <xdr:to>
      <xdr:col>11</xdr:col>
      <xdr:colOff>192921</xdr:colOff>
      <xdr:row>101</xdr:row>
      <xdr:rowOff>147863</xdr:rowOff>
    </xdr:to>
    <xdr:sp macro="" textlink="">
      <xdr:nvSpPr>
        <xdr:cNvPr id="112" name="Oval 111"/>
        <xdr:cNvSpPr/>
      </xdr:nvSpPr>
      <xdr:spPr>
        <a:xfrm>
          <a:off x="3734858" y="1783548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102</xdr:row>
      <xdr:rowOff>32200</xdr:rowOff>
    </xdr:from>
    <xdr:to>
      <xdr:col>10</xdr:col>
      <xdr:colOff>182338</xdr:colOff>
      <xdr:row>102</xdr:row>
      <xdr:rowOff>137279</xdr:rowOff>
    </xdr:to>
    <xdr:sp macro="" textlink="">
      <xdr:nvSpPr>
        <xdr:cNvPr id="113" name="Oval 112"/>
        <xdr:cNvSpPr/>
      </xdr:nvSpPr>
      <xdr:spPr>
        <a:xfrm>
          <a:off x="3486150" y="180154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116416</xdr:colOff>
      <xdr:row>103</xdr:row>
      <xdr:rowOff>26947</xdr:rowOff>
    </xdr:from>
    <xdr:to>
      <xdr:col>11</xdr:col>
      <xdr:colOff>203504</xdr:colOff>
      <xdr:row>103</xdr:row>
      <xdr:rowOff>142534</xdr:rowOff>
    </xdr:to>
    <xdr:sp macro="" textlink="">
      <xdr:nvSpPr>
        <xdr:cNvPr id="114" name="Oval 113"/>
        <xdr:cNvSpPr/>
      </xdr:nvSpPr>
      <xdr:spPr>
        <a:xfrm>
          <a:off x="3745441" y="182006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101</xdr:row>
      <xdr:rowOff>42783</xdr:rowOff>
    </xdr:from>
    <xdr:to>
      <xdr:col>10</xdr:col>
      <xdr:colOff>182338</xdr:colOff>
      <xdr:row>101</xdr:row>
      <xdr:rowOff>147862</xdr:rowOff>
    </xdr:to>
    <xdr:sp macro="" textlink="">
      <xdr:nvSpPr>
        <xdr:cNvPr id="115" name="Oval 114"/>
        <xdr:cNvSpPr/>
      </xdr:nvSpPr>
      <xdr:spPr>
        <a:xfrm>
          <a:off x="3486150" y="1783548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116417</xdr:colOff>
      <xdr:row>112</xdr:row>
      <xdr:rowOff>21617</xdr:rowOff>
    </xdr:from>
    <xdr:to>
      <xdr:col>11</xdr:col>
      <xdr:colOff>203505</xdr:colOff>
      <xdr:row>112</xdr:row>
      <xdr:rowOff>126696</xdr:rowOff>
    </xdr:to>
    <xdr:sp macro="" textlink="">
      <xdr:nvSpPr>
        <xdr:cNvPr id="116" name="Oval 115"/>
        <xdr:cNvSpPr/>
      </xdr:nvSpPr>
      <xdr:spPr>
        <a:xfrm>
          <a:off x="3745442" y="199098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112</xdr:row>
      <xdr:rowOff>32201</xdr:rowOff>
    </xdr:from>
    <xdr:to>
      <xdr:col>10</xdr:col>
      <xdr:colOff>182339</xdr:colOff>
      <xdr:row>112</xdr:row>
      <xdr:rowOff>137280</xdr:rowOff>
    </xdr:to>
    <xdr:sp macro="" textlink="">
      <xdr:nvSpPr>
        <xdr:cNvPr id="117" name="Oval 116"/>
        <xdr:cNvSpPr/>
      </xdr:nvSpPr>
      <xdr:spPr>
        <a:xfrm>
          <a:off x="3486151" y="1992040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106</xdr:row>
      <xdr:rowOff>26948</xdr:rowOff>
    </xdr:from>
    <xdr:to>
      <xdr:col>10</xdr:col>
      <xdr:colOff>192922</xdr:colOff>
      <xdr:row>106</xdr:row>
      <xdr:rowOff>142535</xdr:rowOff>
    </xdr:to>
    <xdr:sp macro="" textlink="">
      <xdr:nvSpPr>
        <xdr:cNvPr id="118" name="Oval 117"/>
        <xdr:cNvSpPr/>
      </xdr:nvSpPr>
      <xdr:spPr>
        <a:xfrm>
          <a:off x="3496734" y="1877214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111</xdr:row>
      <xdr:rowOff>21617</xdr:rowOff>
    </xdr:from>
    <xdr:to>
      <xdr:col>10</xdr:col>
      <xdr:colOff>182339</xdr:colOff>
      <xdr:row>111</xdr:row>
      <xdr:rowOff>126696</xdr:rowOff>
    </xdr:to>
    <xdr:sp macro="" textlink="">
      <xdr:nvSpPr>
        <xdr:cNvPr id="119" name="Oval 118"/>
        <xdr:cNvSpPr/>
      </xdr:nvSpPr>
      <xdr:spPr>
        <a:xfrm>
          <a:off x="3486151" y="197193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95251</xdr:colOff>
      <xdr:row>107</xdr:row>
      <xdr:rowOff>26947</xdr:rowOff>
    </xdr:from>
    <xdr:to>
      <xdr:col>11</xdr:col>
      <xdr:colOff>182339</xdr:colOff>
      <xdr:row>107</xdr:row>
      <xdr:rowOff>142534</xdr:rowOff>
    </xdr:to>
    <xdr:sp macro="" textlink="">
      <xdr:nvSpPr>
        <xdr:cNvPr id="120" name="Oval 119"/>
        <xdr:cNvSpPr/>
      </xdr:nvSpPr>
      <xdr:spPr>
        <a:xfrm>
          <a:off x="3724276" y="189626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110</xdr:row>
      <xdr:rowOff>21617</xdr:rowOff>
    </xdr:from>
    <xdr:to>
      <xdr:col>10</xdr:col>
      <xdr:colOff>182338</xdr:colOff>
      <xdr:row>110</xdr:row>
      <xdr:rowOff>126696</xdr:rowOff>
    </xdr:to>
    <xdr:sp macro="" textlink="">
      <xdr:nvSpPr>
        <xdr:cNvPr id="121" name="Oval 120"/>
        <xdr:cNvSpPr/>
      </xdr:nvSpPr>
      <xdr:spPr>
        <a:xfrm>
          <a:off x="3486150" y="195288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105835</xdr:colOff>
      <xdr:row>115</xdr:row>
      <xdr:rowOff>31750</xdr:rowOff>
    </xdr:from>
    <xdr:to>
      <xdr:col>10</xdr:col>
      <xdr:colOff>192923</xdr:colOff>
      <xdr:row>115</xdr:row>
      <xdr:rowOff>136829</xdr:rowOff>
    </xdr:to>
    <xdr:sp macro="" textlink="">
      <xdr:nvSpPr>
        <xdr:cNvPr id="122" name="Oval 121"/>
        <xdr:cNvSpPr/>
      </xdr:nvSpPr>
      <xdr:spPr>
        <a:xfrm>
          <a:off x="3496735" y="204914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84666</xdr:colOff>
      <xdr:row>101</xdr:row>
      <xdr:rowOff>42332</xdr:rowOff>
    </xdr:from>
    <xdr:to>
      <xdr:col>17</xdr:col>
      <xdr:colOff>171754</xdr:colOff>
      <xdr:row>101</xdr:row>
      <xdr:rowOff>147411</xdr:rowOff>
    </xdr:to>
    <xdr:sp macro="" textlink="">
      <xdr:nvSpPr>
        <xdr:cNvPr id="123" name="Oval 122"/>
        <xdr:cNvSpPr/>
      </xdr:nvSpPr>
      <xdr:spPr>
        <a:xfrm>
          <a:off x="4904316" y="1783503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95250</xdr:colOff>
      <xdr:row>112</xdr:row>
      <xdr:rowOff>21167</xdr:rowOff>
    </xdr:from>
    <xdr:to>
      <xdr:col>17</xdr:col>
      <xdr:colOff>182338</xdr:colOff>
      <xdr:row>112</xdr:row>
      <xdr:rowOff>126246</xdr:rowOff>
    </xdr:to>
    <xdr:sp macro="" textlink="">
      <xdr:nvSpPr>
        <xdr:cNvPr id="124" name="Oval 123"/>
        <xdr:cNvSpPr/>
      </xdr:nvSpPr>
      <xdr:spPr>
        <a:xfrm>
          <a:off x="4914900" y="199093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120</xdr:row>
      <xdr:rowOff>31750</xdr:rowOff>
    </xdr:from>
    <xdr:to>
      <xdr:col>10</xdr:col>
      <xdr:colOff>182338</xdr:colOff>
      <xdr:row>120</xdr:row>
      <xdr:rowOff>136829</xdr:rowOff>
    </xdr:to>
    <xdr:sp macro="" textlink="">
      <xdr:nvSpPr>
        <xdr:cNvPr id="125" name="Oval 124"/>
        <xdr:cNvSpPr/>
      </xdr:nvSpPr>
      <xdr:spPr>
        <a:xfrm>
          <a:off x="3486150" y="214439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119</xdr:row>
      <xdr:rowOff>21167</xdr:rowOff>
    </xdr:from>
    <xdr:to>
      <xdr:col>10</xdr:col>
      <xdr:colOff>182339</xdr:colOff>
      <xdr:row>119</xdr:row>
      <xdr:rowOff>126246</xdr:rowOff>
    </xdr:to>
    <xdr:sp macro="" textlink="">
      <xdr:nvSpPr>
        <xdr:cNvPr id="126" name="Oval 125"/>
        <xdr:cNvSpPr/>
      </xdr:nvSpPr>
      <xdr:spPr>
        <a:xfrm>
          <a:off x="3486151" y="212428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118</xdr:row>
      <xdr:rowOff>21166</xdr:rowOff>
    </xdr:from>
    <xdr:to>
      <xdr:col>10</xdr:col>
      <xdr:colOff>182338</xdr:colOff>
      <xdr:row>118</xdr:row>
      <xdr:rowOff>126245</xdr:rowOff>
    </xdr:to>
    <xdr:sp macro="" textlink="">
      <xdr:nvSpPr>
        <xdr:cNvPr id="127" name="Oval 126"/>
        <xdr:cNvSpPr/>
      </xdr:nvSpPr>
      <xdr:spPr>
        <a:xfrm>
          <a:off x="3486150" y="210523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116416</xdr:colOff>
      <xdr:row>116</xdr:row>
      <xdr:rowOff>42334</xdr:rowOff>
    </xdr:from>
    <xdr:to>
      <xdr:col>10</xdr:col>
      <xdr:colOff>203504</xdr:colOff>
      <xdr:row>116</xdr:row>
      <xdr:rowOff>147413</xdr:rowOff>
    </xdr:to>
    <xdr:sp macro="" textlink="">
      <xdr:nvSpPr>
        <xdr:cNvPr id="128" name="Oval 127"/>
        <xdr:cNvSpPr/>
      </xdr:nvSpPr>
      <xdr:spPr>
        <a:xfrm>
          <a:off x="3507316" y="206925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95249</xdr:colOff>
      <xdr:row>119</xdr:row>
      <xdr:rowOff>21167</xdr:rowOff>
    </xdr:from>
    <xdr:to>
      <xdr:col>11</xdr:col>
      <xdr:colOff>182337</xdr:colOff>
      <xdr:row>119</xdr:row>
      <xdr:rowOff>126246</xdr:rowOff>
    </xdr:to>
    <xdr:sp macro="" textlink="">
      <xdr:nvSpPr>
        <xdr:cNvPr id="129" name="Oval 128"/>
        <xdr:cNvSpPr/>
      </xdr:nvSpPr>
      <xdr:spPr>
        <a:xfrm>
          <a:off x="3724274" y="212428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95250</xdr:colOff>
      <xdr:row>120</xdr:row>
      <xdr:rowOff>42334</xdr:rowOff>
    </xdr:from>
    <xdr:to>
      <xdr:col>11</xdr:col>
      <xdr:colOff>182338</xdr:colOff>
      <xdr:row>120</xdr:row>
      <xdr:rowOff>147413</xdr:rowOff>
    </xdr:to>
    <xdr:sp macro="" textlink="">
      <xdr:nvSpPr>
        <xdr:cNvPr id="130" name="Oval 129"/>
        <xdr:cNvSpPr/>
      </xdr:nvSpPr>
      <xdr:spPr>
        <a:xfrm>
          <a:off x="3724275" y="214545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121</xdr:row>
      <xdr:rowOff>21166</xdr:rowOff>
    </xdr:from>
    <xdr:to>
      <xdr:col>10</xdr:col>
      <xdr:colOff>192922</xdr:colOff>
      <xdr:row>121</xdr:row>
      <xdr:rowOff>126245</xdr:rowOff>
    </xdr:to>
    <xdr:sp macro="" textlink="">
      <xdr:nvSpPr>
        <xdr:cNvPr id="131" name="Oval 130"/>
        <xdr:cNvSpPr/>
      </xdr:nvSpPr>
      <xdr:spPr>
        <a:xfrm>
          <a:off x="3496734" y="216238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29</xdr:col>
      <xdr:colOff>19047</xdr:colOff>
      <xdr:row>44</xdr:row>
      <xdr:rowOff>0</xdr:rowOff>
    </xdr:from>
    <xdr:to>
      <xdr:col>33</xdr:col>
      <xdr:colOff>163827</xdr:colOff>
      <xdr:row>44</xdr:row>
      <xdr:rowOff>0</xdr:rowOff>
    </xdr:to>
    <xdr:cxnSp macro="">
      <xdr:nvCxnSpPr>
        <xdr:cNvPr id="151" name="Straight Connector 150"/>
        <xdr:cNvCxnSpPr/>
      </xdr:nvCxnSpPr>
      <xdr:spPr>
        <a:xfrm>
          <a:off x="8210547" y="6934200"/>
          <a:ext cx="109728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29</xdr:col>
      <xdr:colOff>28574</xdr:colOff>
      <xdr:row>46</xdr:row>
      <xdr:rowOff>152400</xdr:rowOff>
    </xdr:from>
    <xdr:to>
      <xdr:col>34</xdr:col>
      <xdr:colOff>26669</xdr:colOff>
      <xdr:row>46</xdr:row>
      <xdr:rowOff>152400</xdr:rowOff>
    </xdr:to>
    <xdr:cxnSp macro="">
      <xdr:nvCxnSpPr>
        <xdr:cNvPr id="152" name="Straight Connector 151"/>
        <xdr:cNvCxnSpPr/>
      </xdr:nvCxnSpPr>
      <xdr:spPr>
        <a:xfrm>
          <a:off x="8220074" y="7410450"/>
          <a:ext cx="118872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oneCellAnchor>
    <xdr:from>
      <xdr:col>7</xdr:col>
      <xdr:colOff>19052</xdr:colOff>
      <xdr:row>0</xdr:row>
      <xdr:rowOff>85725</xdr:rowOff>
    </xdr:from>
    <xdr:ext cx="314324" cy="352426"/>
    <xdr:pic>
      <xdr:nvPicPr>
        <xdr:cNvPr id="132" name="Picture 131"/>
        <xdr:cNvPicPr/>
      </xdr:nvPicPr>
      <xdr:blipFill>
        <a:blip xmlns:r="http://schemas.openxmlformats.org/officeDocument/2006/relationships" r:embed="rId1">
          <a:duotone>
            <a:schemeClr val="bg2">
              <a:shade val="45000"/>
              <a:satMod val="135000"/>
            </a:schemeClr>
            <a:prstClr val="white"/>
          </a:duotone>
        </a:blip>
        <a:srcRect/>
        <a:stretch>
          <a:fillRect/>
        </a:stretch>
      </xdr:blipFill>
      <xdr:spPr bwMode="auto">
        <a:xfrm>
          <a:off x="2857502" y="85725"/>
          <a:ext cx="314324" cy="352426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oneCellAnchor>
  <xdr:twoCellAnchor>
    <xdr:from>
      <xdr:col>5</xdr:col>
      <xdr:colOff>180975</xdr:colOff>
      <xdr:row>3</xdr:row>
      <xdr:rowOff>9525</xdr:rowOff>
    </xdr:from>
    <xdr:to>
      <xdr:col>30</xdr:col>
      <xdr:colOff>171450</xdr:colOff>
      <xdr:row>3</xdr:row>
      <xdr:rowOff>9525</xdr:rowOff>
    </xdr:to>
    <xdr:cxnSp macro="">
      <xdr:nvCxnSpPr>
        <xdr:cNvPr id="133" name="Straight Connector 132"/>
        <xdr:cNvCxnSpPr/>
      </xdr:nvCxnSpPr>
      <xdr:spPr>
        <a:xfrm>
          <a:off x="2581275" y="495300"/>
          <a:ext cx="5467350" cy="0"/>
        </a:xfrm>
        <a:prstGeom prst="line">
          <a:avLst/>
        </a:prstGeom>
        <a:ln w="22225"/>
      </xdr:spPr>
      <xdr:style>
        <a:lnRef idx="2">
          <a:schemeClr val="accent6"/>
        </a:lnRef>
        <a:fillRef idx="0">
          <a:schemeClr val="accent6"/>
        </a:fillRef>
        <a:effectRef idx="1">
          <a:schemeClr val="accent6"/>
        </a:effectRef>
        <a:fontRef idx="minor">
          <a:schemeClr val="tx1"/>
        </a:fontRef>
      </xdr:style>
    </xdr:cxnSp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228600</xdr:colOff>
      <xdr:row>55</xdr:row>
      <xdr:rowOff>19049</xdr:rowOff>
    </xdr:from>
    <xdr:to>
      <xdr:col>16</xdr:col>
      <xdr:colOff>19051</xdr:colOff>
      <xdr:row>74</xdr:row>
      <xdr:rowOff>161924</xdr:rowOff>
    </xdr:to>
    <xdr:pic>
      <xdr:nvPicPr>
        <xdr:cNvPr id="2" name="Picture 1"/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30238" t="27217" r="32056" b="21344"/>
        <a:stretch/>
      </xdr:blipFill>
      <xdr:spPr>
        <a:xfrm>
          <a:off x="228600" y="10020299"/>
          <a:ext cx="4905376" cy="3762375"/>
        </a:xfrm>
        <a:prstGeom prst="rect">
          <a:avLst/>
        </a:prstGeom>
      </xdr:spPr>
    </xdr:pic>
    <xdr:clientData/>
  </xdr:twoCellAnchor>
  <xdr:twoCellAnchor editAs="oneCell">
    <xdr:from>
      <xdr:col>19</xdr:col>
      <xdr:colOff>152400</xdr:colOff>
      <xdr:row>54</xdr:row>
      <xdr:rowOff>180975</xdr:rowOff>
    </xdr:from>
    <xdr:to>
      <xdr:col>39</xdr:col>
      <xdr:colOff>314326</xdr:colOff>
      <xdr:row>72</xdr:row>
      <xdr:rowOff>152400</xdr:rowOff>
    </xdr:to>
    <xdr:pic>
      <xdr:nvPicPr>
        <xdr:cNvPr id="4" name="Picture 3"/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l="30531" t="18752" r="28688" b="34758"/>
        <a:stretch/>
      </xdr:blipFill>
      <xdr:spPr>
        <a:xfrm>
          <a:off x="5505450" y="9153525"/>
          <a:ext cx="5305426" cy="3400425"/>
        </a:xfrm>
        <a:prstGeom prst="rect">
          <a:avLst/>
        </a:prstGeom>
      </xdr:spPr>
    </xdr:pic>
    <xdr:clientData/>
  </xdr:twoCellAnchor>
  <xdr:twoCellAnchor>
    <xdr:from>
      <xdr:col>10</xdr:col>
      <xdr:colOff>116417</xdr:colOff>
      <xdr:row>95</xdr:row>
      <xdr:rowOff>32202</xdr:rowOff>
    </xdr:from>
    <xdr:to>
      <xdr:col>10</xdr:col>
      <xdr:colOff>203505</xdr:colOff>
      <xdr:row>95</xdr:row>
      <xdr:rowOff>137281</xdr:rowOff>
    </xdr:to>
    <xdr:sp macro="" textlink="">
      <xdr:nvSpPr>
        <xdr:cNvPr id="8" name="Oval 7"/>
        <xdr:cNvSpPr/>
      </xdr:nvSpPr>
      <xdr:spPr>
        <a:xfrm>
          <a:off x="3983567" y="1794872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107040</xdr:colOff>
      <xdr:row>96</xdr:row>
      <xdr:rowOff>25850</xdr:rowOff>
    </xdr:from>
    <xdr:to>
      <xdr:col>9</xdr:col>
      <xdr:colOff>179014</xdr:colOff>
      <xdr:row>96</xdr:row>
      <xdr:rowOff>130929</xdr:rowOff>
    </xdr:to>
    <xdr:sp macro="" textlink="">
      <xdr:nvSpPr>
        <xdr:cNvPr id="9" name="Oval 8"/>
        <xdr:cNvSpPr/>
      </xdr:nvSpPr>
      <xdr:spPr>
        <a:xfrm>
          <a:off x="3736065" y="18132875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98</xdr:row>
      <xdr:rowOff>16364</xdr:rowOff>
    </xdr:from>
    <xdr:to>
      <xdr:col>9</xdr:col>
      <xdr:colOff>192922</xdr:colOff>
      <xdr:row>98</xdr:row>
      <xdr:rowOff>131951</xdr:rowOff>
    </xdr:to>
    <xdr:sp macro="" textlink="">
      <xdr:nvSpPr>
        <xdr:cNvPr id="10" name="Oval 9"/>
        <xdr:cNvSpPr/>
      </xdr:nvSpPr>
      <xdr:spPr>
        <a:xfrm>
          <a:off x="3734859" y="18504389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97</xdr:row>
      <xdr:rowOff>16363</xdr:rowOff>
    </xdr:from>
    <xdr:to>
      <xdr:col>9</xdr:col>
      <xdr:colOff>192922</xdr:colOff>
      <xdr:row>97</xdr:row>
      <xdr:rowOff>131950</xdr:rowOff>
    </xdr:to>
    <xdr:sp macro="" textlink="">
      <xdr:nvSpPr>
        <xdr:cNvPr id="11" name="Oval 10"/>
        <xdr:cNvSpPr/>
      </xdr:nvSpPr>
      <xdr:spPr>
        <a:xfrm>
          <a:off x="3734859" y="1831388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105833</xdr:colOff>
      <xdr:row>94</xdr:row>
      <xdr:rowOff>42784</xdr:rowOff>
    </xdr:from>
    <xdr:to>
      <xdr:col>10</xdr:col>
      <xdr:colOff>192921</xdr:colOff>
      <xdr:row>94</xdr:row>
      <xdr:rowOff>147863</xdr:rowOff>
    </xdr:to>
    <xdr:sp macro="" textlink="">
      <xdr:nvSpPr>
        <xdr:cNvPr id="12" name="Oval 11"/>
        <xdr:cNvSpPr/>
      </xdr:nvSpPr>
      <xdr:spPr>
        <a:xfrm>
          <a:off x="3972983" y="177688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95</xdr:row>
      <xdr:rowOff>32200</xdr:rowOff>
    </xdr:from>
    <xdr:to>
      <xdr:col>9</xdr:col>
      <xdr:colOff>182338</xdr:colOff>
      <xdr:row>95</xdr:row>
      <xdr:rowOff>137279</xdr:rowOff>
    </xdr:to>
    <xdr:sp macro="" textlink="">
      <xdr:nvSpPr>
        <xdr:cNvPr id="13" name="Oval 12"/>
        <xdr:cNvSpPr/>
      </xdr:nvSpPr>
      <xdr:spPr>
        <a:xfrm>
          <a:off x="3724275" y="179487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116416</xdr:colOff>
      <xdr:row>96</xdr:row>
      <xdr:rowOff>26947</xdr:rowOff>
    </xdr:from>
    <xdr:to>
      <xdr:col>10</xdr:col>
      <xdr:colOff>203504</xdr:colOff>
      <xdr:row>96</xdr:row>
      <xdr:rowOff>142534</xdr:rowOff>
    </xdr:to>
    <xdr:sp macro="" textlink="">
      <xdr:nvSpPr>
        <xdr:cNvPr id="14" name="Oval 13"/>
        <xdr:cNvSpPr/>
      </xdr:nvSpPr>
      <xdr:spPr>
        <a:xfrm>
          <a:off x="3983566" y="1813397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94</xdr:row>
      <xdr:rowOff>42783</xdr:rowOff>
    </xdr:from>
    <xdr:to>
      <xdr:col>9</xdr:col>
      <xdr:colOff>182338</xdr:colOff>
      <xdr:row>94</xdr:row>
      <xdr:rowOff>147862</xdr:rowOff>
    </xdr:to>
    <xdr:sp macro="" textlink="">
      <xdr:nvSpPr>
        <xdr:cNvPr id="15" name="Oval 14"/>
        <xdr:cNvSpPr/>
      </xdr:nvSpPr>
      <xdr:spPr>
        <a:xfrm>
          <a:off x="3724275" y="17768808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116417</xdr:colOff>
      <xdr:row>105</xdr:row>
      <xdr:rowOff>21617</xdr:rowOff>
    </xdr:from>
    <xdr:to>
      <xdr:col>10</xdr:col>
      <xdr:colOff>203505</xdr:colOff>
      <xdr:row>105</xdr:row>
      <xdr:rowOff>126696</xdr:rowOff>
    </xdr:to>
    <xdr:sp macro="" textlink="">
      <xdr:nvSpPr>
        <xdr:cNvPr id="16" name="Oval 15"/>
        <xdr:cNvSpPr/>
      </xdr:nvSpPr>
      <xdr:spPr>
        <a:xfrm>
          <a:off x="3983567" y="198431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95251</xdr:colOff>
      <xdr:row>105</xdr:row>
      <xdr:rowOff>32201</xdr:rowOff>
    </xdr:from>
    <xdr:to>
      <xdr:col>9</xdr:col>
      <xdr:colOff>182339</xdr:colOff>
      <xdr:row>105</xdr:row>
      <xdr:rowOff>137280</xdr:rowOff>
    </xdr:to>
    <xdr:sp macro="" textlink="">
      <xdr:nvSpPr>
        <xdr:cNvPr id="17" name="Oval 16"/>
        <xdr:cNvSpPr/>
      </xdr:nvSpPr>
      <xdr:spPr>
        <a:xfrm>
          <a:off x="3724276" y="1985372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99</xdr:row>
      <xdr:rowOff>26948</xdr:rowOff>
    </xdr:from>
    <xdr:to>
      <xdr:col>9</xdr:col>
      <xdr:colOff>192922</xdr:colOff>
      <xdr:row>99</xdr:row>
      <xdr:rowOff>142535</xdr:rowOff>
    </xdr:to>
    <xdr:sp macro="" textlink="">
      <xdr:nvSpPr>
        <xdr:cNvPr id="18" name="Oval 17"/>
        <xdr:cNvSpPr/>
      </xdr:nvSpPr>
      <xdr:spPr>
        <a:xfrm>
          <a:off x="3734859" y="1870547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95251</xdr:colOff>
      <xdr:row>104</xdr:row>
      <xdr:rowOff>21617</xdr:rowOff>
    </xdr:from>
    <xdr:to>
      <xdr:col>9</xdr:col>
      <xdr:colOff>182339</xdr:colOff>
      <xdr:row>104</xdr:row>
      <xdr:rowOff>126696</xdr:rowOff>
    </xdr:to>
    <xdr:sp macro="" textlink="">
      <xdr:nvSpPr>
        <xdr:cNvPr id="19" name="Oval 18"/>
        <xdr:cNvSpPr/>
      </xdr:nvSpPr>
      <xdr:spPr>
        <a:xfrm>
          <a:off x="3724276" y="196526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100</xdr:row>
      <xdr:rowOff>26947</xdr:rowOff>
    </xdr:from>
    <xdr:to>
      <xdr:col>10</xdr:col>
      <xdr:colOff>182339</xdr:colOff>
      <xdr:row>100</xdr:row>
      <xdr:rowOff>142534</xdr:rowOff>
    </xdr:to>
    <xdr:sp macro="" textlink="">
      <xdr:nvSpPr>
        <xdr:cNvPr id="20" name="Oval 19"/>
        <xdr:cNvSpPr/>
      </xdr:nvSpPr>
      <xdr:spPr>
        <a:xfrm>
          <a:off x="3962401" y="1889597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103</xdr:row>
      <xdr:rowOff>21617</xdr:rowOff>
    </xdr:from>
    <xdr:to>
      <xdr:col>9</xdr:col>
      <xdr:colOff>182338</xdr:colOff>
      <xdr:row>103</xdr:row>
      <xdr:rowOff>126696</xdr:rowOff>
    </xdr:to>
    <xdr:sp macro="" textlink="">
      <xdr:nvSpPr>
        <xdr:cNvPr id="21" name="Oval 20"/>
        <xdr:cNvSpPr/>
      </xdr:nvSpPr>
      <xdr:spPr>
        <a:xfrm>
          <a:off x="3724275" y="194621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105835</xdr:colOff>
      <xdr:row>108</xdr:row>
      <xdr:rowOff>31750</xdr:rowOff>
    </xdr:from>
    <xdr:to>
      <xdr:col>9</xdr:col>
      <xdr:colOff>192923</xdr:colOff>
      <xdr:row>108</xdr:row>
      <xdr:rowOff>136829</xdr:rowOff>
    </xdr:to>
    <xdr:sp macro="" textlink="">
      <xdr:nvSpPr>
        <xdr:cNvPr id="22" name="Oval 21"/>
        <xdr:cNvSpPr/>
      </xdr:nvSpPr>
      <xdr:spPr>
        <a:xfrm>
          <a:off x="3734860" y="2042477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16</xdr:col>
      <xdr:colOff>84666</xdr:colOff>
      <xdr:row>94</xdr:row>
      <xdr:rowOff>42332</xdr:rowOff>
    </xdr:from>
    <xdr:to>
      <xdr:col>16</xdr:col>
      <xdr:colOff>171754</xdr:colOff>
      <xdr:row>94</xdr:row>
      <xdr:rowOff>147411</xdr:rowOff>
    </xdr:to>
    <xdr:sp macro="" textlink="">
      <xdr:nvSpPr>
        <xdr:cNvPr id="23" name="Oval 22"/>
        <xdr:cNvSpPr/>
      </xdr:nvSpPr>
      <xdr:spPr>
        <a:xfrm>
          <a:off x="5142441" y="1776835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16</xdr:col>
      <xdr:colOff>95250</xdr:colOff>
      <xdr:row>105</xdr:row>
      <xdr:rowOff>21167</xdr:rowOff>
    </xdr:from>
    <xdr:to>
      <xdr:col>16</xdr:col>
      <xdr:colOff>182338</xdr:colOff>
      <xdr:row>105</xdr:row>
      <xdr:rowOff>126246</xdr:rowOff>
    </xdr:to>
    <xdr:sp macro="" textlink="">
      <xdr:nvSpPr>
        <xdr:cNvPr id="24" name="Oval 23"/>
        <xdr:cNvSpPr/>
      </xdr:nvSpPr>
      <xdr:spPr>
        <a:xfrm>
          <a:off x="5153025" y="198426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113</xdr:row>
      <xdr:rowOff>31750</xdr:rowOff>
    </xdr:from>
    <xdr:to>
      <xdr:col>9</xdr:col>
      <xdr:colOff>182338</xdr:colOff>
      <xdr:row>113</xdr:row>
      <xdr:rowOff>136829</xdr:rowOff>
    </xdr:to>
    <xdr:sp macro="" textlink="">
      <xdr:nvSpPr>
        <xdr:cNvPr id="25" name="Oval 24"/>
        <xdr:cNvSpPr/>
      </xdr:nvSpPr>
      <xdr:spPr>
        <a:xfrm>
          <a:off x="3724275" y="2137727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95251</xdr:colOff>
      <xdr:row>112</xdr:row>
      <xdr:rowOff>21167</xdr:rowOff>
    </xdr:from>
    <xdr:to>
      <xdr:col>9</xdr:col>
      <xdr:colOff>182339</xdr:colOff>
      <xdr:row>112</xdr:row>
      <xdr:rowOff>126246</xdr:rowOff>
    </xdr:to>
    <xdr:sp macro="" textlink="">
      <xdr:nvSpPr>
        <xdr:cNvPr id="26" name="Oval 25"/>
        <xdr:cNvSpPr/>
      </xdr:nvSpPr>
      <xdr:spPr>
        <a:xfrm>
          <a:off x="3724276" y="211761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111</xdr:row>
      <xdr:rowOff>21166</xdr:rowOff>
    </xdr:from>
    <xdr:to>
      <xdr:col>9</xdr:col>
      <xdr:colOff>182338</xdr:colOff>
      <xdr:row>111</xdr:row>
      <xdr:rowOff>126245</xdr:rowOff>
    </xdr:to>
    <xdr:sp macro="" textlink="">
      <xdr:nvSpPr>
        <xdr:cNvPr id="27" name="Oval 26"/>
        <xdr:cNvSpPr/>
      </xdr:nvSpPr>
      <xdr:spPr>
        <a:xfrm>
          <a:off x="3724275" y="2098569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116416</xdr:colOff>
      <xdr:row>109</xdr:row>
      <xdr:rowOff>42334</xdr:rowOff>
    </xdr:from>
    <xdr:to>
      <xdr:col>9</xdr:col>
      <xdr:colOff>203504</xdr:colOff>
      <xdr:row>109</xdr:row>
      <xdr:rowOff>147413</xdr:rowOff>
    </xdr:to>
    <xdr:sp macro="" textlink="">
      <xdr:nvSpPr>
        <xdr:cNvPr id="28" name="Oval 27"/>
        <xdr:cNvSpPr/>
      </xdr:nvSpPr>
      <xdr:spPr>
        <a:xfrm>
          <a:off x="3745441" y="2062585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95249</xdr:colOff>
      <xdr:row>112</xdr:row>
      <xdr:rowOff>21167</xdr:rowOff>
    </xdr:from>
    <xdr:to>
      <xdr:col>10</xdr:col>
      <xdr:colOff>182337</xdr:colOff>
      <xdr:row>112</xdr:row>
      <xdr:rowOff>126246</xdr:rowOff>
    </xdr:to>
    <xdr:sp macro="" textlink="">
      <xdr:nvSpPr>
        <xdr:cNvPr id="29" name="Oval 28"/>
        <xdr:cNvSpPr/>
      </xdr:nvSpPr>
      <xdr:spPr>
        <a:xfrm>
          <a:off x="3962399" y="211761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113</xdr:row>
      <xdr:rowOff>42334</xdr:rowOff>
    </xdr:from>
    <xdr:to>
      <xdr:col>10</xdr:col>
      <xdr:colOff>182338</xdr:colOff>
      <xdr:row>113</xdr:row>
      <xdr:rowOff>147413</xdr:rowOff>
    </xdr:to>
    <xdr:sp macro="" textlink="">
      <xdr:nvSpPr>
        <xdr:cNvPr id="30" name="Oval 29"/>
        <xdr:cNvSpPr/>
      </xdr:nvSpPr>
      <xdr:spPr>
        <a:xfrm>
          <a:off x="3962400" y="2138785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114</xdr:row>
      <xdr:rowOff>21166</xdr:rowOff>
    </xdr:from>
    <xdr:to>
      <xdr:col>9</xdr:col>
      <xdr:colOff>192922</xdr:colOff>
      <xdr:row>114</xdr:row>
      <xdr:rowOff>126245</xdr:rowOff>
    </xdr:to>
    <xdr:sp macro="" textlink="">
      <xdr:nvSpPr>
        <xdr:cNvPr id="31" name="Oval 30"/>
        <xdr:cNvSpPr/>
      </xdr:nvSpPr>
      <xdr:spPr>
        <a:xfrm>
          <a:off x="3734859" y="2155719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25</xdr:col>
      <xdr:colOff>19048</xdr:colOff>
      <xdr:row>42</xdr:row>
      <xdr:rowOff>0</xdr:rowOff>
    </xdr:from>
    <xdr:to>
      <xdr:col>30</xdr:col>
      <xdr:colOff>0</xdr:colOff>
      <xdr:row>42</xdr:row>
      <xdr:rowOff>0</xdr:rowOff>
    </xdr:to>
    <xdr:cxnSp macro="">
      <xdr:nvCxnSpPr>
        <xdr:cNvPr id="37" name="Straight Connector 36"/>
        <xdr:cNvCxnSpPr/>
      </xdr:nvCxnSpPr>
      <xdr:spPr>
        <a:xfrm>
          <a:off x="6572248" y="6610350"/>
          <a:ext cx="123444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116417</xdr:colOff>
      <xdr:row>95</xdr:row>
      <xdr:rowOff>32202</xdr:rowOff>
    </xdr:from>
    <xdr:to>
      <xdr:col>10</xdr:col>
      <xdr:colOff>203505</xdr:colOff>
      <xdr:row>95</xdr:row>
      <xdr:rowOff>137281</xdr:rowOff>
    </xdr:to>
    <xdr:sp macro="" textlink="">
      <xdr:nvSpPr>
        <xdr:cNvPr id="35" name="Oval 34"/>
        <xdr:cNvSpPr/>
      </xdr:nvSpPr>
      <xdr:spPr>
        <a:xfrm>
          <a:off x="3573992" y="1685335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107040</xdr:colOff>
      <xdr:row>96</xdr:row>
      <xdr:rowOff>25850</xdr:rowOff>
    </xdr:from>
    <xdr:to>
      <xdr:col>9</xdr:col>
      <xdr:colOff>179014</xdr:colOff>
      <xdr:row>96</xdr:row>
      <xdr:rowOff>130929</xdr:rowOff>
    </xdr:to>
    <xdr:sp macro="" textlink="">
      <xdr:nvSpPr>
        <xdr:cNvPr id="36" name="Oval 35"/>
        <xdr:cNvSpPr/>
      </xdr:nvSpPr>
      <xdr:spPr>
        <a:xfrm>
          <a:off x="3326490" y="1703750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98</xdr:row>
      <xdr:rowOff>16364</xdr:rowOff>
    </xdr:from>
    <xdr:to>
      <xdr:col>9</xdr:col>
      <xdr:colOff>192922</xdr:colOff>
      <xdr:row>98</xdr:row>
      <xdr:rowOff>131951</xdr:rowOff>
    </xdr:to>
    <xdr:sp macro="" textlink="">
      <xdr:nvSpPr>
        <xdr:cNvPr id="38" name="Oval 37"/>
        <xdr:cNvSpPr/>
      </xdr:nvSpPr>
      <xdr:spPr>
        <a:xfrm>
          <a:off x="3325284" y="1740901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97</xdr:row>
      <xdr:rowOff>16363</xdr:rowOff>
    </xdr:from>
    <xdr:to>
      <xdr:col>9</xdr:col>
      <xdr:colOff>192922</xdr:colOff>
      <xdr:row>97</xdr:row>
      <xdr:rowOff>131950</xdr:rowOff>
    </xdr:to>
    <xdr:sp macro="" textlink="">
      <xdr:nvSpPr>
        <xdr:cNvPr id="39" name="Oval 38"/>
        <xdr:cNvSpPr/>
      </xdr:nvSpPr>
      <xdr:spPr>
        <a:xfrm>
          <a:off x="3325284" y="1721851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105833</xdr:colOff>
      <xdr:row>94</xdr:row>
      <xdr:rowOff>42784</xdr:rowOff>
    </xdr:from>
    <xdr:to>
      <xdr:col>10</xdr:col>
      <xdr:colOff>192921</xdr:colOff>
      <xdr:row>94</xdr:row>
      <xdr:rowOff>147863</xdr:rowOff>
    </xdr:to>
    <xdr:sp macro="" textlink="">
      <xdr:nvSpPr>
        <xdr:cNvPr id="40" name="Oval 39"/>
        <xdr:cNvSpPr/>
      </xdr:nvSpPr>
      <xdr:spPr>
        <a:xfrm>
          <a:off x="3563408" y="166734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95</xdr:row>
      <xdr:rowOff>32200</xdr:rowOff>
    </xdr:from>
    <xdr:to>
      <xdr:col>9</xdr:col>
      <xdr:colOff>182338</xdr:colOff>
      <xdr:row>95</xdr:row>
      <xdr:rowOff>137279</xdr:rowOff>
    </xdr:to>
    <xdr:sp macro="" textlink="">
      <xdr:nvSpPr>
        <xdr:cNvPr id="41" name="Oval 40"/>
        <xdr:cNvSpPr/>
      </xdr:nvSpPr>
      <xdr:spPr>
        <a:xfrm>
          <a:off x="3314700" y="168533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116416</xdr:colOff>
      <xdr:row>96</xdr:row>
      <xdr:rowOff>26947</xdr:rowOff>
    </xdr:from>
    <xdr:to>
      <xdr:col>10</xdr:col>
      <xdr:colOff>203504</xdr:colOff>
      <xdr:row>96</xdr:row>
      <xdr:rowOff>142534</xdr:rowOff>
    </xdr:to>
    <xdr:sp macro="" textlink="">
      <xdr:nvSpPr>
        <xdr:cNvPr id="42" name="Oval 41"/>
        <xdr:cNvSpPr/>
      </xdr:nvSpPr>
      <xdr:spPr>
        <a:xfrm>
          <a:off x="3573991" y="1703859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94</xdr:row>
      <xdr:rowOff>42783</xdr:rowOff>
    </xdr:from>
    <xdr:to>
      <xdr:col>9</xdr:col>
      <xdr:colOff>182338</xdr:colOff>
      <xdr:row>94</xdr:row>
      <xdr:rowOff>147862</xdr:rowOff>
    </xdr:to>
    <xdr:sp macro="" textlink="">
      <xdr:nvSpPr>
        <xdr:cNvPr id="43" name="Oval 42"/>
        <xdr:cNvSpPr/>
      </xdr:nvSpPr>
      <xdr:spPr>
        <a:xfrm>
          <a:off x="3314700" y="1667343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116417</xdr:colOff>
      <xdr:row>105</xdr:row>
      <xdr:rowOff>21617</xdr:rowOff>
    </xdr:from>
    <xdr:to>
      <xdr:col>10</xdr:col>
      <xdr:colOff>203505</xdr:colOff>
      <xdr:row>105</xdr:row>
      <xdr:rowOff>126696</xdr:rowOff>
    </xdr:to>
    <xdr:sp macro="" textlink="">
      <xdr:nvSpPr>
        <xdr:cNvPr id="44" name="Oval 43"/>
        <xdr:cNvSpPr/>
      </xdr:nvSpPr>
      <xdr:spPr>
        <a:xfrm>
          <a:off x="3573992" y="187477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95251</xdr:colOff>
      <xdr:row>105</xdr:row>
      <xdr:rowOff>32201</xdr:rowOff>
    </xdr:from>
    <xdr:to>
      <xdr:col>9</xdr:col>
      <xdr:colOff>182339</xdr:colOff>
      <xdr:row>105</xdr:row>
      <xdr:rowOff>137280</xdr:rowOff>
    </xdr:to>
    <xdr:sp macro="" textlink="">
      <xdr:nvSpPr>
        <xdr:cNvPr id="45" name="Oval 44"/>
        <xdr:cNvSpPr/>
      </xdr:nvSpPr>
      <xdr:spPr>
        <a:xfrm>
          <a:off x="3314701" y="1875835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99</xdr:row>
      <xdr:rowOff>26948</xdr:rowOff>
    </xdr:from>
    <xdr:to>
      <xdr:col>9</xdr:col>
      <xdr:colOff>192922</xdr:colOff>
      <xdr:row>99</xdr:row>
      <xdr:rowOff>142535</xdr:rowOff>
    </xdr:to>
    <xdr:sp macro="" textlink="">
      <xdr:nvSpPr>
        <xdr:cNvPr id="46" name="Oval 45"/>
        <xdr:cNvSpPr/>
      </xdr:nvSpPr>
      <xdr:spPr>
        <a:xfrm>
          <a:off x="3325284" y="1761009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95251</xdr:colOff>
      <xdr:row>104</xdr:row>
      <xdr:rowOff>21617</xdr:rowOff>
    </xdr:from>
    <xdr:to>
      <xdr:col>9</xdr:col>
      <xdr:colOff>182339</xdr:colOff>
      <xdr:row>104</xdr:row>
      <xdr:rowOff>126696</xdr:rowOff>
    </xdr:to>
    <xdr:sp macro="" textlink="">
      <xdr:nvSpPr>
        <xdr:cNvPr id="47" name="Oval 46"/>
        <xdr:cNvSpPr/>
      </xdr:nvSpPr>
      <xdr:spPr>
        <a:xfrm>
          <a:off x="3314701" y="185572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100</xdr:row>
      <xdr:rowOff>26947</xdr:rowOff>
    </xdr:from>
    <xdr:to>
      <xdr:col>10</xdr:col>
      <xdr:colOff>182339</xdr:colOff>
      <xdr:row>100</xdr:row>
      <xdr:rowOff>142534</xdr:rowOff>
    </xdr:to>
    <xdr:sp macro="" textlink="">
      <xdr:nvSpPr>
        <xdr:cNvPr id="48" name="Oval 47"/>
        <xdr:cNvSpPr/>
      </xdr:nvSpPr>
      <xdr:spPr>
        <a:xfrm>
          <a:off x="3552826" y="1780059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103</xdr:row>
      <xdr:rowOff>21617</xdr:rowOff>
    </xdr:from>
    <xdr:to>
      <xdr:col>9</xdr:col>
      <xdr:colOff>182338</xdr:colOff>
      <xdr:row>103</xdr:row>
      <xdr:rowOff>126696</xdr:rowOff>
    </xdr:to>
    <xdr:sp macro="" textlink="">
      <xdr:nvSpPr>
        <xdr:cNvPr id="49" name="Oval 48"/>
        <xdr:cNvSpPr/>
      </xdr:nvSpPr>
      <xdr:spPr>
        <a:xfrm>
          <a:off x="3314700" y="183667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105835</xdr:colOff>
      <xdr:row>108</xdr:row>
      <xdr:rowOff>31750</xdr:rowOff>
    </xdr:from>
    <xdr:to>
      <xdr:col>9</xdr:col>
      <xdr:colOff>192923</xdr:colOff>
      <xdr:row>108</xdr:row>
      <xdr:rowOff>136829</xdr:rowOff>
    </xdr:to>
    <xdr:sp macro="" textlink="">
      <xdr:nvSpPr>
        <xdr:cNvPr id="50" name="Oval 49"/>
        <xdr:cNvSpPr/>
      </xdr:nvSpPr>
      <xdr:spPr>
        <a:xfrm>
          <a:off x="3325285" y="193294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16</xdr:col>
      <xdr:colOff>84666</xdr:colOff>
      <xdr:row>94</xdr:row>
      <xdr:rowOff>42332</xdr:rowOff>
    </xdr:from>
    <xdr:to>
      <xdr:col>16</xdr:col>
      <xdr:colOff>171754</xdr:colOff>
      <xdr:row>94</xdr:row>
      <xdr:rowOff>147411</xdr:rowOff>
    </xdr:to>
    <xdr:sp macro="" textlink="">
      <xdr:nvSpPr>
        <xdr:cNvPr id="51" name="Oval 50"/>
        <xdr:cNvSpPr/>
      </xdr:nvSpPr>
      <xdr:spPr>
        <a:xfrm>
          <a:off x="4732866" y="1667298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16</xdr:col>
      <xdr:colOff>95250</xdr:colOff>
      <xdr:row>105</xdr:row>
      <xdr:rowOff>21167</xdr:rowOff>
    </xdr:from>
    <xdr:to>
      <xdr:col>16</xdr:col>
      <xdr:colOff>182338</xdr:colOff>
      <xdr:row>105</xdr:row>
      <xdr:rowOff>126246</xdr:rowOff>
    </xdr:to>
    <xdr:sp macro="" textlink="">
      <xdr:nvSpPr>
        <xdr:cNvPr id="52" name="Oval 51"/>
        <xdr:cNvSpPr/>
      </xdr:nvSpPr>
      <xdr:spPr>
        <a:xfrm>
          <a:off x="4743450" y="187473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113</xdr:row>
      <xdr:rowOff>31750</xdr:rowOff>
    </xdr:from>
    <xdr:to>
      <xdr:col>9</xdr:col>
      <xdr:colOff>182338</xdr:colOff>
      <xdr:row>113</xdr:row>
      <xdr:rowOff>136829</xdr:rowOff>
    </xdr:to>
    <xdr:sp macro="" textlink="">
      <xdr:nvSpPr>
        <xdr:cNvPr id="53" name="Oval 52"/>
        <xdr:cNvSpPr/>
      </xdr:nvSpPr>
      <xdr:spPr>
        <a:xfrm>
          <a:off x="3314700" y="202819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95251</xdr:colOff>
      <xdr:row>112</xdr:row>
      <xdr:rowOff>21167</xdr:rowOff>
    </xdr:from>
    <xdr:to>
      <xdr:col>9</xdr:col>
      <xdr:colOff>182339</xdr:colOff>
      <xdr:row>112</xdr:row>
      <xdr:rowOff>126246</xdr:rowOff>
    </xdr:to>
    <xdr:sp macro="" textlink="">
      <xdr:nvSpPr>
        <xdr:cNvPr id="54" name="Oval 53"/>
        <xdr:cNvSpPr/>
      </xdr:nvSpPr>
      <xdr:spPr>
        <a:xfrm>
          <a:off x="3314701" y="200808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111</xdr:row>
      <xdr:rowOff>21166</xdr:rowOff>
    </xdr:from>
    <xdr:to>
      <xdr:col>9</xdr:col>
      <xdr:colOff>182338</xdr:colOff>
      <xdr:row>111</xdr:row>
      <xdr:rowOff>126245</xdr:rowOff>
    </xdr:to>
    <xdr:sp macro="" textlink="">
      <xdr:nvSpPr>
        <xdr:cNvPr id="55" name="Oval 54"/>
        <xdr:cNvSpPr/>
      </xdr:nvSpPr>
      <xdr:spPr>
        <a:xfrm>
          <a:off x="3314700" y="1989031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116416</xdr:colOff>
      <xdr:row>109</xdr:row>
      <xdr:rowOff>42334</xdr:rowOff>
    </xdr:from>
    <xdr:to>
      <xdr:col>9</xdr:col>
      <xdr:colOff>203504</xdr:colOff>
      <xdr:row>109</xdr:row>
      <xdr:rowOff>147413</xdr:rowOff>
    </xdr:to>
    <xdr:sp macro="" textlink="">
      <xdr:nvSpPr>
        <xdr:cNvPr id="56" name="Oval 55"/>
        <xdr:cNvSpPr/>
      </xdr:nvSpPr>
      <xdr:spPr>
        <a:xfrm>
          <a:off x="3335866" y="1953048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95249</xdr:colOff>
      <xdr:row>112</xdr:row>
      <xdr:rowOff>21167</xdr:rowOff>
    </xdr:from>
    <xdr:to>
      <xdr:col>10</xdr:col>
      <xdr:colOff>182337</xdr:colOff>
      <xdr:row>112</xdr:row>
      <xdr:rowOff>126246</xdr:rowOff>
    </xdr:to>
    <xdr:sp macro="" textlink="">
      <xdr:nvSpPr>
        <xdr:cNvPr id="57" name="Oval 56"/>
        <xdr:cNvSpPr/>
      </xdr:nvSpPr>
      <xdr:spPr>
        <a:xfrm>
          <a:off x="3552824" y="200808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113</xdr:row>
      <xdr:rowOff>42334</xdr:rowOff>
    </xdr:from>
    <xdr:to>
      <xdr:col>10</xdr:col>
      <xdr:colOff>182338</xdr:colOff>
      <xdr:row>113</xdr:row>
      <xdr:rowOff>147413</xdr:rowOff>
    </xdr:to>
    <xdr:sp macro="" textlink="">
      <xdr:nvSpPr>
        <xdr:cNvPr id="58" name="Oval 57"/>
        <xdr:cNvSpPr/>
      </xdr:nvSpPr>
      <xdr:spPr>
        <a:xfrm>
          <a:off x="3552825" y="2029248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114</xdr:row>
      <xdr:rowOff>21166</xdr:rowOff>
    </xdr:from>
    <xdr:to>
      <xdr:col>9</xdr:col>
      <xdr:colOff>192922</xdr:colOff>
      <xdr:row>114</xdr:row>
      <xdr:rowOff>126245</xdr:rowOff>
    </xdr:to>
    <xdr:sp macro="" textlink="">
      <xdr:nvSpPr>
        <xdr:cNvPr id="59" name="Oval 58"/>
        <xdr:cNvSpPr/>
      </xdr:nvSpPr>
      <xdr:spPr>
        <a:xfrm>
          <a:off x="3325284" y="2046181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25</xdr:col>
      <xdr:colOff>19048</xdr:colOff>
      <xdr:row>42</xdr:row>
      <xdr:rowOff>0</xdr:rowOff>
    </xdr:from>
    <xdr:to>
      <xdr:col>31</xdr:col>
      <xdr:colOff>62863</xdr:colOff>
      <xdr:row>42</xdr:row>
      <xdr:rowOff>0</xdr:rowOff>
    </xdr:to>
    <xdr:cxnSp macro="">
      <xdr:nvCxnSpPr>
        <xdr:cNvPr id="61" name="Straight Connector 60"/>
        <xdr:cNvCxnSpPr/>
      </xdr:nvCxnSpPr>
      <xdr:spPr>
        <a:xfrm>
          <a:off x="6572248" y="6819900"/>
          <a:ext cx="123444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116417</xdr:colOff>
      <xdr:row>99</xdr:row>
      <xdr:rowOff>32202</xdr:rowOff>
    </xdr:from>
    <xdr:to>
      <xdr:col>11</xdr:col>
      <xdr:colOff>203505</xdr:colOff>
      <xdr:row>99</xdr:row>
      <xdr:rowOff>137281</xdr:rowOff>
    </xdr:to>
    <xdr:sp macro="" textlink="">
      <xdr:nvSpPr>
        <xdr:cNvPr id="62" name="Oval 61"/>
        <xdr:cNvSpPr/>
      </xdr:nvSpPr>
      <xdr:spPr>
        <a:xfrm>
          <a:off x="3812117" y="1761535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107040</xdr:colOff>
      <xdr:row>100</xdr:row>
      <xdr:rowOff>25850</xdr:rowOff>
    </xdr:from>
    <xdr:to>
      <xdr:col>10</xdr:col>
      <xdr:colOff>179014</xdr:colOff>
      <xdr:row>100</xdr:row>
      <xdr:rowOff>130929</xdr:rowOff>
    </xdr:to>
    <xdr:sp macro="" textlink="">
      <xdr:nvSpPr>
        <xdr:cNvPr id="63" name="Oval 62"/>
        <xdr:cNvSpPr/>
      </xdr:nvSpPr>
      <xdr:spPr>
        <a:xfrm>
          <a:off x="3564615" y="1779950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102</xdr:row>
      <xdr:rowOff>16364</xdr:rowOff>
    </xdr:from>
    <xdr:to>
      <xdr:col>10</xdr:col>
      <xdr:colOff>192922</xdr:colOff>
      <xdr:row>102</xdr:row>
      <xdr:rowOff>131951</xdr:rowOff>
    </xdr:to>
    <xdr:sp macro="" textlink="">
      <xdr:nvSpPr>
        <xdr:cNvPr id="64" name="Oval 63"/>
        <xdr:cNvSpPr/>
      </xdr:nvSpPr>
      <xdr:spPr>
        <a:xfrm>
          <a:off x="3563409" y="1817101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101</xdr:row>
      <xdr:rowOff>16363</xdr:rowOff>
    </xdr:from>
    <xdr:to>
      <xdr:col>10</xdr:col>
      <xdr:colOff>192922</xdr:colOff>
      <xdr:row>101</xdr:row>
      <xdr:rowOff>131950</xdr:rowOff>
    </xdr:to>
    <xdr:sp macro="" textlink="">
      <xdr:nvSpPr>
        <xdr:cNvPr id="65" name="Oval 64"/>
        <xdr:cNvSpPr/>
      </xdr:nvSpPr>
      <xdr:spPr>
        <a:xfrm>
          <a:off x="3563409" y="1798051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105833</xdr:colOff>
      <xdr:row>98</xdr:row>
      <xdr:rowOff>42784</xdr:rowOff>
    </xdr:from>
    <xdr:to>
      <xdr:col>11</xdr:col>
      <xdr:colOff>192921</xdr:colOff>
      <xdr:row>98</xdr:row>
      <xdr:rowOff>147863</xdr:rowOff>
    </xdr:to>
    <xdr:sp macro="" textlink="">
      <xdr:nvSpPr>
        <xdr:cNvPr id="66" name="Oval 65"/>
        <xdr:cNvSpPr/>
      </xdr:nvSpPr>
      <xdr:spPr>
        <a:xfrm>
          <a:off x="3801533" y="174354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99</xdr:row>
      <xdr:rowOff>32200</xdr:rowOff>
    </xdr:from>
    <xdr:to>
      <xdr:col>10</xdr:col>
      <xdr:colOff>182338</xdr:colOff>
      <xdr:row>99</xdr:row>
      <xdr:rowOff>137279</xdr:rowOff>
    </xdr:to>
    <xdr:sp macro="" textlink="">
      <xdr:nvSpPr>
        <xdr:cNvPr id="67" name="Oval 66"/>
        <xdr:cNvSpPr/>
      </xdr:nvSpPr>
      <xdr:spPr>
        <a:xfrm>
          <a:off x="3552825" y="176153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116416</xdr:colOff>
      <xdr:row>100</xdr:row>
      <xdr:rowOff>26947</xdr:rowOff>
    </xdr:from>
    <xdr:to>
      <xdr:col>11</xdr:col>
      <xdr:colOff>203504</xdr:colOff>
      <xdr:row>100</xdr:row>
      <xdr:rowOff>142534</xdr:rowOff>
    </xdr:to>
    <xdr:sp macro="" textlink="">
      <xdr:nvSpPr>
        <xdr:cNvPr id="68" name="Oval 67"/>
        <xdr:cNvSpPr/>
      </xdr:nvSpPr>
      <xdr:spPr>
        <a:xfrm>
          <a:off x="3812116" y="1780059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98</xdr:row>
      <xdr:rowOff>42783</xdr:rowOff>
    </xdr:from>
    <xdr:to>
      <xdr:col>10</xdr:col>
      <xdr:colOff>182338</xdr:colOff>
      <xdr:row>98</xdr:row>
      <xdr:rowOff>147862</xdr:rowOff>
    </xdr:to>
    <xdr:sp macro="" textlink="">
      <xdr:nvSpPr>
        <xdr:cNvPr id="69" name="Oval 68"/>
        <xdr:cNvSpPr/>
      </xdr:nvSpPr>
      <xdr:spPr>
        <a:xfrm>
          <a:off x="3552825" y="1743543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116417</xdr:colOff>
      <xdr:row>109</xdr:row>
      <xdr:rowOff>21617</xdr:rowOff>
    </xdr:from>
    <xdr:to>
      <xdr:col>11</xdr:col>
      <xdr:colOff>203505</xdr:colOff>
      <xdr:row>109</xdr:row>
      <xdr:rowOff>126696</xdr:rowOff>
    </xdr:to>
    <xdr:sp macro="" textlink="">
      <xdr:nvSpPr>
        <xdr:cNvPr id="70" name="Oval 69"/>
        <xdr:cNvSpPr/>
      </xdr:nvSpPr>
      <xdr:spPr>
        <a:xfrm>
          <a:off x="3812117" y="195097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109</xdr:row>
      <xdr:rowOff>32201</xdr:rowOff>
    </xdr:from>
    <xdr:to>
      <xdr:col>10</xdr:col>
      <xdr:colOff>182339</xdr:colOff>
      <xdr:row>109</xdr:row>
      <xdr:rowOff>137280</xdr:rowOff>
    </xdr:to>
    <xdr:sp macro="" textlink="">
      <xdr:nvSpPr>
        <xdr:cNvPr id="71" name="Oval 70"/>
        <xdr:cNvSpPr/>
      </xdr:nvSpPr>
      <xdr:spPr>
        <a:xfrm>
          <a:off x="3552826" y="1952035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103</xdr:row>
      <xdr:rowOff>26948</xdr:rowOff>
    </xdr:from>
    <xdr:to>
      <xdr:col>10</xdr:col>
      <xdr:colOff>192922</xdr:colOff>
      <xdr:row>103</xdr:row>
      <xdr:rowOff>142535</xdr:rowOff>
    </xdr:to>
    <xdr:sp macro="" textlink="">
      <xdr:nvSpPr>
        <xdr:cNvPr id="72" name="Oval 71"/>
        <xdr:cNvSpPr/>
      </xdr:nvSpPr>
      <xdr:spPr>
        <a:xfrm>
          <a:off x="3563409" y="1837209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108</xdr:row>
      <xdr:rowOff>21617</xdr:rowOff>
    </xdr:from>
    <xdr:to>
      <xdr:col>10</xdr:col>
      <xdr:colOff>182339</xdr:colOff>
      <xdr:row>108</xdr:row>
      <xdr:rowOff>126696</xdr:rowOff>
    </xdr:to>
    <xdr:sp macro="" textlink="">
      <xdr:nvSpPr>
        <xdr:cNvPr id="73" name="Oval 72"/>
        <xdr:cNvSpPr/>
      </xdr:nvSpPr>
      <xdr:spPr>
        <a:xfrm>
          <a:off x="3552826" y="193192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95251</xdr:colOff>
      <xdr:row>104</xdr:row>
      <xdr:rowOff>26947</xdr:rowOff>
    </xdr:from>
    <xdr:to>
      <xdr:col>11</xdr:col>
      <xdr:colOff>182339</xdr:colOff>
      <xdr:row>104</xdr:row>
      <xdr:rowOff>142534</xdr:rowOff>
    </xdr:to>
    <xdr:sp macro="" textlink="">
      <xdr:nvSpPr>
        <xdr:cNvPr id="74" name="Oval 73"/>
        <xdr:cNvSpPr/>
      </xdr:nvSpPr>
      <xdr:spPr>
        <a:xfrm>
          <a:off x="3790951" y="1856259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107</xdr:row>
      <xdr:rowOff>21617</xdr:rowOff>
    </xdr:from>
    <xdr:to>
      <xdr:col>10</xdr:col>
      <xdr:colOff>182338</xdr:colOff>
      <xdr:row>107</xdr:row>
      <xdr:rowOff>126696</xdr:rowOff>
    </xdr:to>
    <xdr:sp macro="" textlink="">
      <xdr:nvSpPr>
        <xdr:cNvPr id="75" name="Oval 74"/>
        <xdr:cNvSpPr/>
      </xdr:nvSpPr>
      <xdr:spPr>
        <a:xfrm>
          <a:off x="3552825" y="191287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105835</xdr:colOff>
      <xdr:row>112</xdr:row>
      <xdr:rowOff>31750</xdr:rowOff>
    </xdr:from>
    <xdr:to>
      <xdr:col>10</xdr:col>
      <xdr:colOff>192923</xdr:colOff>
      <xdr:row>112</xdr:row>
      <xdr:rowOff>136829</xdr:rowOff>
    </xdr:to>
    <xdr:sp macro="" textlink="">
      <xdr:nvSpPr>
        <xdr:cNvPr id="76" name="Oval 75"/>
        <xdr:cNvSpPr/>
      </xdr:nvSpPr>
      <xdr:spPr>
        <a:xfrm>
          <a:off x="3563410" y="200914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84666</xdr:colOff>
      <xdr:row>98</xdr:row>
      <xdr:rowOff>42332</xdr:rowOff>
    </xdr:from>
    <xdr:to>
      <xdr:col>17</xdr:col>
      <xdr:colOff>171754</xdr:colOff>
      <xdr:row>98</xdr:row>
      <xdr:rowOff>147411</xdr:rowOff>
    </xdr:to>
    <xdr:sp macro="" textlink="">
      <xdr:nvSpPr>
        <xdr:cNvPr id="77" name="Oval 76"/>
        <xdr:cNvSpPr/>
      </xdr:nvSpPr>
      <xdr:spPr>
        <a:xfrm>
          <a:off x="4970991" y="1743498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95250</xdr:colOff>
      <xdr:row>109</xdr:row>
      <xdr:rowOff>21167</xdr:rowOff>
    </xdr:from>
    <xdr:to>
      <xdr:col>17</xdr:col>
      <xdr:colOff>182338</xdr:colOff>
      <xdr:row>109</xdr:row>
      <xdr:rowOff>126246</xdr:rowOff>
    </xdr:to>
    <xdr:sp macro="" textlink="">
      <xdr:nvSpPr>
        <xdr:cNvPr id="78" name="Oval 77"/>
        <xdr:cNvSpPr/>
      </xdr:nvSpPr>
      <xdr:spPr>
        <a:xfrm>
          <a:off x="4981575" y="195093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117</xdr:row>
      <xdr:rowOff>31750</xdr:rowOff>
    </xdr:from>
    <xdr:to>
      <xdr:col>10</xdr:col>
      <xdr:colOff>182338</xdr:colOff>
      <xdr:row>117</xdr:row>
      <xdr:rowOff>136829</xdr:rowOff>
    </xdr:to>
    <xdr:sp macro="" textlink="">
      <xdr:nvSpPr>
        <xdr:cNvPr id="79" name="Oval 78"/>
        <xdr:cNvSpPr/>
      </xdr:nvSpPr>
      <xdr:spPr>
        <a:xfrm>
          <a:off x="3552825" y="210439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116</xdr:row>
      <xdr:rowOff>21167</xdr:rowOff>
    </xdr:from>
    <xdr:to>
      <xdr:col>10</xdr:col>
      <xdr:colOff>182339</xdr:colOff>
      <xdr:row>116</xdr:row>
      <xdr:rowOff>126246</xdr:rowOff>
    </xdr:to>
    <xdr:sp macro="" textlink="">
      <xdr:nvSpPr>
        <xdr:cNvPr id="80" name="Oval 79"/>
        <xdr:cNvSpPr/>
      </xdr:nvSpPr>
      <xdr:spPr>
        <a:xfrm>
          <a:off x="3552826" y="208428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115</xdr:row>
      <xdr:rowOff>21166</xdr:rowOff>
    </xdr:from>
    <xdr:to>
      <xdr:col>10</xdr:col>
      <xdr:colOff>182338</xdr:colOff>
      <xdr:row>115</xdr:row>
      <xdr:rowOff>126245</xdr:rowOff>
    </xdr:to>
    <xdr:sp macro="" textlink="">
      <xdr:nvSpPr>
        <xdr:cNvPr id="81" name="Oval 80"/>
        <xdr:cNvSpPr/>
      </xdr:nvSpPr>
      <xdr:spPr>
        <a:xfrm>
          <a:off x="3552825" y="2065231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116416</xdr:colOff>
      <xdr:row>113</xdr:row>
      <xdr:rowOff>42334</xdr:rowOff>
    </xdr:from>
    <xdr:to>
      <xdr:col>10</xdr:col>
      <xdr:colOff>203504</xdr:colOff>
      <xdr:row>113</xdr:row>
      <xdr:rowOff>147413</xdr:rowOff>
    </xdr:to>
    <xdr:sp macro="" textlink="">
      <xdr:nvSpPr>
        <xdr:cNvPr id="82" name="Oval 81"/>
        <xdr:cNvSpPr/>
      </xdr:nvSpPr>
      <xdr:spPr>
        <a:xfrm>
          <a:off x="3573991" y="2029248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95249</xdr:colOff>
      <xdr:row>116</xdr:row>
      <xdr:rowOff>21167</xdr:rowOff>
    </xdr:from>
    <xdr:to>
      <xdr:col>11</xdr:col>
      <xdr:colOff>182337</xdr:colOff>
      <xdr:row>116</xdr:row>
      <xdr:rowOff>126246</xdr:rowOff>
    </xdr:to>
    <xdr:sp macro="" textlink="">
      <xdr:nvSpPr>
        <xdr:cNvPr id="83" name="Oval 82"/>
        <xdr:cNvSpPr/>
      </xdr:nvSpPr>
      <xdr:spPr>
        <a:xfrm>
          <a:off x="3790949" y="208428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95250</xdr:colOff>
      <xdr:row>117</xdr:row>
      <xdr:rowOff>42334</xdr:rowOff>
    </xdr:from>
    <xdr:to>
      <xdr:col>11</xdr:col>
      <xdr:colOff>182338</xdr:colOff>
      <xdr:row>117</xdr:row>
      <xdr:rowOff>147413</xdr:rowOff>
    </xdr:to>
    <xdr:sp macro="" textlink="">
      <xdr:nvSpPr>
        <xdr:cNvPr id="84" name="Oval 83"/>
        <xdr:cNvSpPr/>
      </xdr:nvSpPr>
      <xdr:spPr>
        <a:xfrm>
          <a:off x="3790950" y="2105448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118</xdr:row>
      <xdr:rowOff>21166</xdr:rowOff>
    </xdr:from>
    <xdr:to>
      <xdr:col>10</xdr:col>
      <xdr:colOff>192922</xdr:colOff>
      <xdr:row>118</xdr:row>
      <xdr:rowOff>126245</xdr:rowOff>
    </xdr:to>
    <xdr:sp macro="" textlink="">
      <xdr:nvSpPr>
        <xdr:cNvPr id="85" name="Oval 84"/>
        <xdr:cNvSpPr/>
      </xdr:nvSpPr>
      <xdr:spPr>
        <a:xfrm>
          <a:off x="3563409" y="2122381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116417</xdr:colOff>
      <xdr:row>100</xdr:row>
      <xdr:rowOff>32202</xdr:rowOff>
    </xdr:from>
    <xdr:to>
      <xdr:col>11</xdr:col>
      <xdr:colOff>203505</xdr:colOff>
      <xdr:row>100</xdr:row>
      <xdr:rowOff>137281</xdr:rowOff>
    </xdr:to>
    <xdr:sp macro="" textlink="">
      <xdr:nvSpPr>
        <xdr:cNvPr id="86" name="Oval 85"/>
        <xdr:cNvSpPr/>
      </xdr:nvSpPr>
      <xdr:spPr>
        <a:xfrm>
          <a:off x="3812117" y="1780585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107040</xdr:colOff>
      <xdr:row>101</xdr:row>
      <xdr:rowOff>25850</xdr:rowOff>
    </xdr:from>
    <xdr:to>
      <xdr:col>10</xdr:col>
      <xdr:colOff>179014</xdr:colOff>
      <xdr:row>101</xdr:row>
      <xdr:rowOff>130929</xdr:rowOff>
    </xdr:to>
    <xdr:sp macro="" textlink="">
      <xdr:nvSpPr>
        <xdr:cNvPr id="87" name="Oval 86"/>
        <xdr:cNvSpPr/>
      </xdr:nvSpPr>
      <xdr:spPr>
        <a:xfrm>
          <a:off x="3564615" y="1799000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103</xdr:row>
      <xdr:rowOff>16364</xdr:rowOff>
    </xdr:from>
    <xdr:to>
      <xdr:col>10</xdr:col>
      <xdr:colOff>192922</xdr:colOff>
      <xdr:row>103</xdr:row>
      <xdr:rowOff>131951</xdr:rowOff>
    </xdr:to>
    <xdr:sp macro="" textlink="">
      <xdr:nvSpPr>
        <xdr:cNvPr id="88" name="Oval 87"/>
        <xdr:cNvSpPr/>
      </xdr:nvSpPr>
      <xdr:spPr>
        <a:xfrm>
          <a:off x="3563409" y="1836151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102</xdr:row>
      <xdr:rowOff>16363</xdr:rowOff>
    </xdr:from>
    <xdr:to>
      <xdr:col>10</xdr:col>
      <xdr:colOff>192922</xdr:colOff>
      <xdr:row>102</xdr:row>
      <xdr:rowOff>131950</xdr:rowOff>
    </xdr:to>
    <xdr:sp macro="" textlink="">
      <xdr:nvSpPr>
        <xdr:cNvPr id="89" name="Oval 88"/>
        <xdr:cNvSpPr/>
      </xdr:nvSpPr>
      <xdr:spPr>
        <a:xfrm>
          <a:off x="3563409" y="1817101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105833</xdr:colOff>
      <xdr:row>99</xdr:row>
      <xdr:rowOff>42784</xdr:rowOff>
    </xdr:from>
    <xdr:to>
      <xdr:col>11</xdr:col>
      <xdr:colOff>192921</xdr:colOff>
      <xdr:row>99</xdr:row>
      <xdr:rowOff>147863</xdr:rowOff>
    </xdr:to>
    <xdr:sp macro="" textlink="">
      <xdr:nvSpPr>
        <xdr:cNvPr id="90" name="Oval 89"/>
        <xdr:cNvSpPr/>
      </xdr:nvSpPr>
      <xdr:spPr>
        <a:xfrm>
          <a:off x="3801533" y="176259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100</xdr:row>
      <xdr:rowOff>32200</xdr:rowOff>
    </xdr:from>
    <xdr:to>
      <xdr:col>10</xdr:col>
      <xdr:colOff>182338</xdr:colOff>
      <xdr:row>100</xdr:row>
      <xdr:rowOff>137279</xdr:rowOff>
    </xdr:to>
    <xdr:sp macro="" textlink="">
      <xdr:nvSpPr>
        <xdr:cNvPr id="91" name="Oval 90"/>
        <xdr:cNvSpPr/>
      </xdr:nvSpPr>
      <xdr:spPr>
        <a:xfrm>
          <a:off x="3552825" y="178058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116416</xdr:colOff>
      <xdr:row>101</xdr:row>
      <xdr:rowOff>26947</xdr:rowOff>
    </xdr:from>
    <xdr:to>
      <xdr:col>11</xdr:col>
      <xdr:colOff>203504</xdr:colOff>
      <xdr:row>101</xdr:row>
      <xdr:rowOff>142534</xdr:rowOff>
    </xdr:to>
    <xdr:sp macro="" textlink="">
      <xdr:nvSpPr>
        <xdr:cNvPr id="92" name="Oval 91"/>
        <xdr:cNvSpPr/>
      </xdr:nvSpPr>
      <xdr:spPr>
        <a:xfrm>
          <a:off x="3812116" y="1799109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99</xdr:row>
      <xdr:rowOff>42783</xdr:rowOff>
    </xdr:from>
    <xdr:to>
      <xdr:col>10</xdr:col>
      <xdr:colOff>182338</xdr:colOff>
      <xdr:row>99</xdr:row>
      <xdr:rowOff>147862</xdr:rowOff>
    </xdr:to>
    <xdr:sp macro="" textlink="">
      <xdr:nvSpPr>
        <xdr:cNvPr id="93" name="Oval 92"/>
        <xdr:cNvSpPr/>
      </xdr:nvSpPr>
      <xdr:spPr>
        <a:xfrm>
          <a:off x="3552825" y="1762593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116417</xdr:colOff>
      <xdr:row>110</xdr:row>
      <xdr:rowOff>21617</xdr:rowOff>
    </xdr:from>
    <xdr:to>
      <xdr:col>11</xdr:col>
      <xdr:colOff>203505</xdr:colOff>
      <xdr:row>110</xdr:row>
      <xdr:rowOff>126696</xdr:rowOff>
    </xdr:to>
    <xdr:sp macro="" textlink="">
      <xdr:nvSpPr>
        <xdr:cNvPr id="94" name="Oval 93"/>
        <xdr:cNvSpPr/>
      </xdr:nvSpPr>
      <xdr:spPr>
        <a:xfrm>
          <a:off x="3812117" y="197002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110</xdr:row>
      <xdr:rowOff>32201</xdr:rowOff>
    </xdr:from>
    <xdr:to>
      <xdr:col>10</xdr:col>
      <xdr:colOff>182339</xdr:colOff>
      <xdr:row>110</xdr:row>
      <xdr:rowOff>137280</xdr:rowOff>
    </xdr:to>
    <xdr:sp macro="" textlink="">
      <xdr:nvSpPr>
        <xdr:cNvPr id="95" name="Oval 94"/>
        <xdr:cNvSpPr/>
      </xdr:nvSpPr>
      <xdr:spPr>
        <a:xfrm>
          <a:off x="3552826" y="1971085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104</xdr:row>
      <xdr:rowOff>26948</xdr:rowOff>
    </xdr:from>
    <xdr:to>
      <xdr:col>10</xdr:col>
      <xdr:colOff>192922</xdr:colOff>
      <xdr:row>104</xdr:row>
      <xdr:rowOff>142535</xdr:rowOff>
    </xdr:to>
    <xdr:sp macro="" textlink="">
      <xdr:nvSpPr>
        <xdr:cNvPr id="96" name="Oval 95"/>
        <xdr:cNvSpPr/>
      </xdr:nvSpPr>
      <xdr:spPr>
        <a:xfrm>
          <a:off x="3563409" y="1856259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109</xdr:row>
      <xdr:rowOff>21617</xdr:rowOff>
    </xdr:from>
    <xdr:to>
      <xdr:col>10</xdr:col>
      <xdr:colOff>182339</xdr:colOff>
      <xdr:row>109</xdr:row>
      <xdr:rowOff>126696</xdr:rowOff>
    </xdr:to>
    <xdr:sp macro="" textlink="">
      <xdr:nvSpPr>
        <xdr:cNvPr id="97" name="Oval 96"/>
        <xdr:cNvSpPr/>
      </xdr:nvSpPr>
      <xdr:spPr>
        <a:xfrm>
          <a:off x="3552826" y="195097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95251</xdr:colOff>
      <xdr:row>105</xdr:row>
      <xdr:rowOff>26947</xdr:rowOff>
    </xdr:from>
    <xdr:to>
      <xdr:col>11</xdr:col>
      <xdr:colOff>182339</xdr:colOff>
      <xdr:row>105</xdr:row>
      <xdr:rowOff>142534</xdr:rowOff>
    </xdr:to>
    <xdr:sp macro="" textlink="">
      <xdr:nvSpPr>
        <xdr:cNvPr id="98" name="Oval 97"/>
        <xdr:cNvSpPr/>
      </xdr:nvSpPr>
      <xdr:spPr>
        <a:xfrm>
          <a:off x="3790951" y="1875309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108</xdr:row>
      <xdr:rowOff>21617</xdr:rowOff>
    </xdr:from>
    <xdr:to>
      <xdr:col>10</xdr:col>
      <xdr:colOff>182338</xdr:colOff>
      <xdr:row>108</xdr:row>
      <xdr:rowOff>126696</xdr:rowOff>
    </xdr:to>
    <xdr:sp macro="" textlink="">
      <xdr:nvSpPr>
        <xdr:cNvPr id="99" name="Oval 98"/>
        <xdr:cNvSpPr/>
      </xdr:nvSpPr>
      <xdr:spPr>
        <a:xfrm>
          <a:off x="3552825" y="193192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105835</xdr:colOff>
      <xdr:row>113</xdr:row>
      <xdr:rowOff>31750</xdr:rowOff>
    </xdr:from>
    <xdr:to>
      <xdr:col>10</xdr:col>
      <xdr:colOff>192923</xdr:colOff>
      <xdr:row>113</xdr:row>
      <xdr:rowOff>136829</xdr:rowOff>
    </xdr:to>
    <xdr:sp macro="" textlink="">
      <xdr:nvSpPr>
        <xdr:cNvPr id="100" name="Oval 99"/>
        <xdr:cNvSpPr/>
      </xdr:nvSpPr>
      <xdr:spPr>
        <a:xfrm>
          <a:off x="3563410" y="202819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84666</xdr:colOff>
      <xdr:row>99</xdr:row>
      <xdr:rowOff>42332</xdr:rowOff>
    </xdr:from>
    <xdr:to>
      <xdr:col>17</xdr:col>
      <xdr:colOff>171754</xdr:colOff>
      <xdr:row>99</xdr:row>
      <xdr:rowOff>147411</xdr:rowOff>
    </xdr:to>
    <xdr:sp macro="" textlink="">
      <xdr:nvSpPr>
        <xdr:cNvPr id="101" name="Oval 100"/>
        <xdr:cNvSpPr/>
      </xdr:nvSpPr>
      <xdr:spPr>
        <a:xfrm>
          <a:off x="4970991" y="1762548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95250</xdr:colOff>
      <xdr:row>110</xdr:row>
      <xdr:rowOff>21167</xdr:rowOff>
    </xdr:from>
    <xdr:to>
      <xdr:col>17</xdr:col>
      <xdr:colOff>182338</xdr:colOff>
      <xdr:row>110</xdr:row>
      <xdr:rowOff>126246</xdr:rowOff>
    </xdr:to>
    <xdr:sp macro="" textlink="">
      <xdr:nvSpPr>
        <xdr:cNvPr id="102" name="Oval 101"/>
        <xdr:cNvSpPr/>
      </xdr:nvSpPr>
      <xdr:spPr>
        <a:xfrm>
          <a:off x="4981575" y="196998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118</xdr:row>
      <xdr:rowOff>31750</xdr:rowOff>
    </xdr:from>
    <xdr:to>
      <xdr:col>10</xdr:col>
      <xdr:colOff>182338</xdr:colOff>
      <xdr:row>118</xdr:row>
      <xdr:rowOff>136829</xdr:rowOff>
    </xdr:to>
    <xdr:sp macro="" textlink="">
      <xdr:nvSpPr>
        <xdr:cNvPr id="103" name="Oval 102"/>
        <xdr:cNvSpPr/>
      </xdr:nvSpPr>
      <xdr:spPr>
        <a:xfrm>
          <a:off x="3552825" y="212344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117</xdr:row>
      <xdr:rowOff>21167</xdr:rowOff>
    </xdr:from>
    <xdr:to>
      <xdr:col>10</xdr:col>
      <xdr:colOff>182339</xdr:colOff>
      <xdr:row>117</xdr:row>
      <xdr:rowOff>126246</xdr:rowOff>
    </xdr:to>
    <xdr:sp macro="" textlink="">
      <xdr:nvSpPr>
        <xdr:cNvPr id="104" name="Oval 103"/>
        <xdr:cNvSpPr/>
      </xdr:nvSpPr>
      <xdr:spPr>
        <a:xfrm>
          <a:off x="3552826" y="210333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116</xdr:row>
      <xdr:rowOff>21166</xdr:rowOff>
    </xdr:from>
    <xdr:to>
      <xdr:col>10</xdr:col>
      <xdr:colOff>182338</xdr:colOff>
      <xdr:row>116</xdr:row>
      <xdr:rowOff>126245</xdr:rowOff>
    </xdr:to>
    <xdr:sp macro="" textlink="">
      <xdr:nvSpPr>
        <xdr:cNvPr id="105" name="Oval 104"/>
        <xdr:cNvSpPr/>
      </xdr:nvSpPr>
      <xdr:spPr>
        <a:xfrm>
          <a:off x="3552825" y="2084281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116416</xdr:colOff>
      <xdr:row>114</xdr:row>
      <xdr:rowOff>42334</xdr:rowOff>
    </xdr:from>
    <xdr:to>
      <xdr:col>10</xdr:col>
      <xdr:colOff>203504</xdr:colOff>
      <xdr:row>114</xdr:row>
      <xdr:rowOff>147413</xdr:rowOff>
    </xdr:to>
    <xdr:sp macro="" textlink="">
      <xdr:nvSpPr>
        <xdr:cNvPr id="106" name="Oval 105"/>
        <xdr:cNvSpPr/>
      </xdr:nvSpPr>
      <xdr:spPr>
        <a:xfrm>
          <a:off x="3573991" y="2048298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95249</xdr:colOff>
      <xdr:row>117</xdr:row>
      <xdr:rowOff>21167</xdr:rowOff>
    </xdr:from>
    <xdr:to>
      <xdr:col>11</xdr:col>
      <xdr:colOff>182337</xdr:colOff>
      <xdr:row>117</xdr:row>
      <xdr:rowOff>126246</xdr:rowOff>
    </xdr:to>
    <xdr:sp macro="" textlink="">
      <xdr:nvSpPr>
        <xdr:cNvPr id="107" name="Oval 106"/>
        <xdr:cNvSpPr/>
      </xdr:nvSpPr>
      <xdr:spPr>
        <a:xfrm>
          <a:off x="3790949" y="210333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95250</xdr:colOff>
      <xdr:row>118</xdr:row>
      <xdr:rowOff>42334</xdr:rowOff>
    </xdr:from>
    <xdr:to>
      <xdr:col>11</xdr:col>
      <xdr:colOff>182338</xdr:colOff>
      <xdr:row>118</xdr:row>
      <xdr:rowOff>147413</xdr:rowOff>
    </xdr:to>
    <xdr:sp macro="" textlink="">
      <xdr:nvSpPr>
        <xdr:cNvPr id="108" name="Oval 107"/>
        <xdr:cNvSpPr/>
      </xdr:nvSpPr>
      <xdr:spPr>
        <a:xfrm>
          <a:off x="3790950" y="2124498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119</xdr:row>
      <xdr:rowOff>21166</xdr:rowOff>
    </xdr:from>
    <xdr:to>
      <xdr:col>10</xdr:col>
      <xdr:colOff>192922</xdr:colOff>
      <xdr:row>119</xdr:row>
      <xdr:rowOff>126245</xdr:rowOff>
    </xdr:to>
    <xdr:sp macro="" textlink="">
      <xdr:nvSpPr>
        <xdr:cNvPr id="109" name="Oval 108"/>
        <xdr:cNvSpPr/>
      </xdr:nvSpPr>
      <xdr:spPr>
        <a:xfrm>
          <a:off x="3563409" y="2141431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116417</xdr:colOff>
      <xdr:row>102</xdr:row>
      <xdr:rowOff>32202</xdr:rowOff>
    </xdr:from>
    <xdr:to>
      <xdr:col>11</xdr:col>
      <xdr:colOff>203505</xdr:colOff>
      <xdr:row>102</xdr:row>
      <xdr:rowOff>137281</xdr:rowOff>
    </xdr:to>
    <xdr:sp macro="" textlink="">
      <xdr:nvSpPr>
        <xdr:cNvPr id="110" name="Oval 109"/>
        <xdr:cNvSpPr/>
      </xdr:nvSpPr>
      <xdr:spPr>
        <a:xfrm>
          <a:off x="3812117" y="1818685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107040</xdr:colOff>
      <xdr:row>103</xdr:row>
      <xdr:rowOff>25850</xdr:rowOff>
    </xdr:from>
    <xdr:to>
      <xdr:col>10</xdr:col>
      <xdr:colOff>179014</xdr:colOff>
      <xdr:row>103</xdr:row>
      <xdr:rowOff>130929</xdr:rowOff>
    </xdr:to>
    <xdr:sp macro="" textlink="">
      <xdr:nvSpPr>
        <xdr:cNvPr id="111" name="Oval 110"/>
        <xdr:cNvSpPr/>
      </xdr:nvSpPr>
      <xdr:spPr>
        <a:xfrm>
          <a:off x="3564615" y="1837100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105</xdr:row>
      <xdr:rowOff>16364</xdr:rowOff>
    </xdr:from>
    <xdr:to>
      <xdr:col>10</xdr:col>
      <xdr:colOff>192922</xdr:colOff>
      <xdr:row>105</xdr:row>
      <xdr:rowOff>131951</xdr:rowOff>
    </xdr:to>
    <xdr:sp macro="" textlink="">
      <xdr:nvSpPr>
        <xdr:cNvPr id="112" name="Oval 111"/>
        <xdr:cNvSpPr/>
      </xdr:nvSpPr>
      <xdr:spPr>
        <a:xfrm>
          <a:off x="3563409" y="1874251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104</xdr:row>
      <xdr:rowOff>16363</xdr:rowOff>
    </xdr:from>
    <xdr:to>
      <xdr:col>10</xdr:col>
      <xdr:colOff>192922</xdr:colOff>
      <xdr:row>104</xdr:row>
      <xdr:rowOff>131950</xdr:rowOff>
    </xdr:to>
    <xdr:sp macro="" textlink="">
      <xdr:nvSpPr>
        <xdr:cNvPr id="113" name="Oval 112"/>
        <xdr:cNvSpPr/>
      </xdr:nvSpPr>
      <xdr:spPr>
        <a:xfrm>
          <a:off x="3563409" y="1855201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105833</xdr:colOff>
      <xdr:row>101</xdr:row>
      <xdr:rowOff>42784</xdr:rowOff>
    </xdr:from>
    <xdr:to>
      <xdr:col>11</xdr:col>
      <xdr:colOff>192921</xdr:colOff>
      <xdr:row>101</xdr:row>
      <xdr:rowOff>147863</xdr:rowOff>
    </xdr:to>
    <xdr:sp macro="" textlink="">
      <xdr:nvSpPr>
        <xdr:cNvPr id="114" name="Oval 113"/>
        <xdr:cNvSpPr/>
      </xdr:nvSpPr>
      <xdr:spPr>
        <a:xfrm>
          <a:off x="3801533" y="180069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102</xdr:row>
      <xdr:rowOff>32200</xdr:rowOff>
    </xdr:from>
    <xdr:to>
      <xdr:col>10</xdr:col>
      <xdr:colOff>182338</xdr:colOff>
      <xdr:row>102</xdr:row>
      <xdr:rowOff>137279</xdr:rowOff>
    </xdr:to>
    <xdr:sp macro="" textlink="">
      <xdr:nvSpPr>
        <xdr:cNvPr id="115" name="Oval 114"/>
        <xdr:cNvSpPr/>
      </xdr:nvSpPr>
      <xdr:spPr>
        <a:xfrm>
          <a:off x="3552825" y="181868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116416</xdr:colOff>
      <xdr:row>103</xdr:row>
      <xdr:rowOff>26947</xdr:rowOff>
    </xdr:from>
    <xdr:to>
      <xdr:col>11</xdr:col>
      <xdr:colOff>203504</xdr:colOff>
      <xdr:row>103</xdr:row>
      <xdr:rowOff>142534</xdr:rowOff>
    </xdr:to>
    <xdr:sp macro="" textlink="">
      <xdr:nvSpPr>
        <xdr:cNvPr id="116" name="Oval 115"/>
        <xdr:cNvSpPr/>
      </xdr:nvSpPr>
      <xdr:spPr>
        <a:xfrm>
          <a:off x="3812116" y="1837209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101</xdr:row>
      <xdr:rowOff>42783</xdr:rowOff>
    </xdr:from>
    <xdr:to>
      <xdr:col>10</xdr:col>
      <xdr:colOff>182338</xdr:colOff>
      <xdr:row>101</xdr:row>
      <xdr:rowOff>147862</xdr:rowOff>
    </xdr:to>
    <xdr:sp macro="" textlink="">
      <xdr:nvSpPr>
        <xdr:cNvPr id="117" name="Oval 116"/>
        <xdr:cNvSpPr/>
      </xdr:nvSpPr>
      <xdr:spPr>
        <a:xfrm>
          <a:off x="3552825" y="1800693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116417</xdr:colOff>
      <xdr:row>112</xdr:row>
      <xdr:rowOff>21617</xdr:rowOff>
    </xdr:from>
    <xdr:to>
      <xdr:col>11</xdr:col>
      <xdr:colOff>203505</xdr:colOff>
      <xdr:row>112</xdr:row>
      <xdr:rowOff>126696</xdr:rowOff>
    </xdr:to>
    <xdr:sp macro="" textlink="">
      <xdr:nvSpPr>
        <xdr:cNvPr id="118" name="Oval 117"/>
        <xdr:cNvSpPr/>
      </xdr:nvSpPr>
      <xdr:spPr>
        <a:xfrm>
          <a:off x="3812117" y="200812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112</xdr:row>
      <xdr:rowOff>32201</xdr:rowOff>
    </xdr:from>
    <xdr:to>
      <xdr:col>10</xdr:col>
      <xdr:colOff>182339</xdr:colOff>
      <xdr:row>112</xdr:row>
      <xdr:rowOff>137280</xdr:rowOff>
    </xdr:to>
    <xdr:sp macro="" textlink="">
      <xdr:nvSpPr>
        <xdr:cNvPr id="119" name="Oval 118"/>
        <xdr:cNvSpPr/>
      </xdr:nvSpPr>
      <xdr:spPr>
        <a:xfrm>
          <a:off x="3552826" y="2009185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106</xdr:row>
      <xdr:rowOff>26948</xdr:rowOff>
    </xdr:from>
    <xdr:to>
      <xdr:col>10</xdr:col>
      <xdr:colOff>192922</xdr:colOff>
      <xdr:row>106</xdr:row>
      <xdr:rowOff>142535</xdr:rowOff>
    </xdr:to>
    <xdr:sp macro="" textlink="">
      <xdr:nvSpPr>
        <xdr:cNvPr id="120" name="Oval 119"/>
        <xdr:cNvSpPr/>
      </xdr:nvSpPr>
      <xdr:spPr>
        <a:xfrm>
          <a:off x="3563409" y="1894359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111</xdr:row>
      <xdr:rowOff>21617</xdr:rowOff>
    </xdr:from>
    <xdr:to>
      <xdr:col>10</xdr:col>
      <xdr:colOff>182339</xdr:colOff>
      <xdr:row>111</xdr:row>
      <xdr:rowOff>126696</xdr:rowOff>
    </xdr:to>
    <xdr:sp macro="" textlink="">
      <xdr:nvSpPr>
        <xdr:cNvPr id="121" name="Oval 120"/>
        <xdr:cNvSpPr/>
      </xdr:nvSpPr>
      <xdr:spPr>
        <a:xfrm>
          <a:off x="3552826" y="198907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95251</xdr:colOff>
      <xdr:row>107</xdr:row>
      <xdr:rowOff>26947</xdr:rowOff>
    </xdr:from>
    <xdr:to>
      <xdr:col>11</xdr:col>
      <xdr:colOff>182339</xdr:colOff>
      <xdr:row>107</xdr:row>
      <xdr:rowOff>142534</xdr:rowOff>
    </xdr:to>
    <xdr:sp macro="" textlink="">
      <xdr:nvSpPr>
        <xdr:cNvPr id="122" name="Oval 121"/>
        <xdr:cNvSpPr/>
      </xdr:nvSpPr>
      <xdr:spPr>
        <a:xfrm>
          <a:off x="3790951" y="1913409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110</xdr:row>
      <xdr:rowOff>21617</xdr:rowOff>
    </xdr:from>
    <xdr:to>
      <xdr:col>10</xdr:col>
      <xdr:colOff>182338</xdr:colOff>
      <xdr:row>110</xdr:row>
      <xdr:rowOff>126696</xdr:rowOff>
    </xdr:to>
    <xdr:sp macro="" textlink="">
      <xdr:nvSpPr>
        <xdr:cNvPr id="123" name="Oval 122"/>
        <xdr:cNvSpPr/>
      </xdr:nvSpPr>
      <xdr:spPr>
        <a:xfrm>
          <a:off x="3552825" y="197002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105835</xdr:colOff>
      <xdr:row>115</xdr:row>
      <xdr:rowOff>31750</xdr:rowOff>
    </xdr:from>
    <xdr:to>
      <xdr:col>10</xdr:col>
      <xdr:colOff>192923</xdr:colOff>
      <xdr:row>115</xdr:row>
      <xdr:rowOff>136829</xdr:rowOff>
    </xdr:to>
    <xdr:sp macro="" textlink="">
      <xdr:nvSpPr>
        <xdr:cNvPr id="124" name="Oval 123"/>
        <xdr:cNvSpPr/>
      </xdr:nvSpPr>
      <xdr:spPr>
        <a:xfrm>
          <a:off x="3563410" y="206629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84666</xdr:colOff>
      <xdr:row>101</xdr:row>
      <xdr:rowOff>42332</xdr:rowOff>
    </xdr:from>
    <xdr:to>
      <xdr:col>17</xdr:col>
      <xdr:colOff>171754</xdr:colOff>
      <xdr:row>101</xdr:row>
      <xdr:rowOff>147411</xdr:rowOff>
    </xdr:to>
    <xdr:sp macro="" textlink="">
      <xdr:nvSpPr>
        <xdr:cNvPr id="125" name="Oval 124"/>
        <xdr:cNvSpPr/>
      </xdr:nvSpPr>
      <xdr:spPr>
        <a:xfrm>
          <a:off x="4970991" y="1800648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95250</xdr:colOff>
      <xdr:row>112</xdr:row>
      <xdr:rowOff>21167</xdr:rowOff>
    </xdr:from>
    <xdr:to>
      <xdr:col>17</xdr:col>
      <xdr:colOff>182338</xdr:colOff>
      <xdr:row>112</xdr:row>
      <xdr:rowOff>126246</xdr:rowOff>
    </xdr:to>
    <xdr:sp macro="" textlink="">
      <xdr:nvSpPr>
        <xdr:cNvPr id="126" name="Oval 125"/>
        <xdr:cNvSpPr/>
      </xdr:nvSpPr>
      <xdr:spPr>
        <a:xfrm>
          <a:off x="4981575" y="200808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120</xdr:row>
      <xdr:rowOff>31750</xdr:rowOff>
    </xdr:from>
    <xdr:to>
      <xdr:col>10</xdr:col>
      <xdr:colOff>182338</xdr:colOff>
      <xdr:row>120</xdr:row>
      <xdr:rowOff>136829</xdr:rowOff>
    </xdr:to>
    <xdr:sp macro="" textlink="">
      <xdr:nvSpPr>
        <xdr:cNvPr id="127" name="Oval 126"/>
        <xdr:cNvSpPr/>
      </xdr:nvSpPr>
      <xdr:spPr>
        <a:xfrm>
          <a:off x="3552825" y="216154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119</xdr:row>
      <xdr:rowOff>21167</xdr:rowOff>
    </xdr:from>
    <xdr:to>
      <xdr:col>10</xdr:col>
      <xdr:colOff>182339</xdr:colOff>
      <xdr:row>119</xdr:row>
      <xdr:rowOff>126246</xdr:rowOff>
    </xdr:to>
    <xdr:sp macro="" textlink="">
      <xdr:nvSpPr>
        <xdr:cNvPr id="128" name="Oval 127"/>
        <xdr:cNvSpPr/>
      </xdr:nvSpPr>
      <xdr:spPr>
        <a:xfrm>
          <a:off x="3552826" y="214143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118</xdr:row>
      <xdr:rowOff>21166</xdr:rowOff>
    </xdr:from>
    <xdr:to>
      <xdr:col>10</xdr:col>
      <xdr:colOff>182338</xdr:colOff>
      <xdr:row>118</xdr:row>
      <xdr:rowOff>126245</xdr:rowOff>
    </xdr:to>
    <xdr:sp macro="" textlink="">
      <xdr:nvSpPr>
        <xdr:cNvPr id="129" name="Oval 128"/>
        <xdr:cNvSpPr/>
      </xdr:nvSpPr>
      <xdr:spPr>
        <a:xfrm>
          <a:off x="3552825" y="2122381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116416</xdr:colOff>
      <xdr:row>116</xdr:row>
      <xdr:rowOff>42334</xdr:rowOff>
    </xdr:from>
    <xdr:to>
      <xdr:col>10</xdr:col>
      <xdr:colOff>203504</xdr:colOff>
      <xdr:row>116</xdr:row>
      <xdr:rowOff>147413</xdr:rowOff>
    </xdr:to>
    <xdr:sp macro="" textlink="">
      <xdr:nvSpPr>
        <xdr:cNvPr id="130" name="Oval 129"/>
        <xdr:cNvSpPr/>
      </xdr:nvSpPr>
      <xdr:spPr>
        <a:xfrm>
          <a:off x="3573991" y="2086398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95249</xdr:colOff>
      <xdr:row>119</xdr:row>
      <xdr:rowOff>21167</xdr:rowOff>
    </xdr:from>
    <xdr:to>
      <xdr:col>11</xdr:col>
      <xdr:colOff>182337</xdr:colOff>
      <xdr:row>119</xdr:row>
      <xdr:rowOff>126246</xdr:rowOff>
    </xdr:to>
    <xdr:sp macro="" textlink="">
      <xdr:nvSpPr>
        <xdr:cNvPr id="131" name="Oval 130"/>
        <xdr:cNvSpPr/>
      </xdr:nvSpPr>
      <xdr:spPr>
        <a:xfrm>
          <a:off x="3790949" y="214143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95250</xdr:colOff>
      <xdr:row>120</xdr:row>
      <xdr:rowOff>42334</xdr:rowOff>
    </xdr:from>
    <xdr:to>
      <xdr:col>11</xdr:col>
      <xdr:colOff>182338</xdr:colOff>
      <xdr:row>120</xdr:row>
      <xdr:rowOff>147413</xdr:rowOff>
    </xdr:to>
    <xdr:sp macro="" textlink="">
      <xdr:nvSpPr>
        <xdr:cNvPr id="132" name="Oval 131"/>
        <xdr:cNvSpPr/>
      </xdr:nvSpPr>
      <xdr:spPr>
        <a:xfrm>
          <a:off x="3790950" y="2162598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121</xdr:row>
      <xdr:rowOff>21166</xdr:rowOff>
    </xdr:from>
    <xdr:to>
      <xdr:col>10</xdr:col>
      <xdr:colOff>192922</xdr:colOff>
      <xdr:row>121</xdr:row>
      <xdr:rowOff>126245</xdr:rowOff>
    </xdr:to>
    <xdr:sp macro="" textlink="">
      <xdr:nvSpPr>
        <xdr:cNvPr id="133" name="Oval 132"/>
        <xdr:cNvSpPr/>
      </xdr:nvSpPr>
      <xdr:spPr>
        <a:xfrm>
          <a:off x="3563409" y="2179531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116417</xdr:colOff>
      <xdr:row>100</xdr:row>
      <xdr:rowOff>32202</xdr:rowOff>
    </xdr:from>
    <xdr:to>
      <xdr:col>10</xdr:col>
      <xdr:colOff>203505</xdr:colOff>
      <xdr:row>100</xdr:row>
      <xdr:rowOff>137281</xdr:rowOff>
    </xdr:to>
    <xdr:sp macro="" textlink="">
      <xdr:nvSpPr>
        <xdr:cNvPr id="134" name="Oval 133"/>
        <xdr:cNvSpPr/>
      </xdr:nvSpPr>
      <xdr:spPr>
        <a:xfrm>
          <a:off x="3573992" y="1780585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107040</xdr:colOff>
      <xdr:row>101</xdr:row>
      <xdr:rowOff>25850</xdr:rowOff>
    </xdr:from>
    <xdr:to>
      <xdr:col>9</xdr:col>
      <xdr:colOff>179014</xdr:colOff>
      <xdr:row>101</xdr:row>
      <xdr:rowOff>130929</xdr:rowOff>
    </xdr:to>
    <xdr:sp macro="" textlink="">
      <xdr:nvSpPr>
        <xdr:cNvPr id="135" name="Oval 134"/>
        <xdr:cNvSpPr/>
      </xdr:nvSpPr>
      <xdr:spPr>
        <a:xfrm>
          <a:off x="3326490" y="1799000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103</xdr:row>
      <xdr:rowOff>16364</xdr:rowOff>
    </xdr:from>
    <xdr:to>
      <xdr:col>9</xdr:col>
      <xdr:colOff>192922</xdr:colOff>
      <xdr:row>103</xdr:row>
      <xdr:rowOff>131951</xdr:rowOff>
    </xdr:to>
    <xdr:sp macro="" textlink="">
      <xdr:nvSpPr>
        <xdr:cNvPr id="136" name="Oval 135"/>
        <xdr:cNvSpPr/>
      </xdr:nvSpPr>
      <xdr:spPr>
        <a:xfrm>
          <a:off x="3325284" y="1836151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102</xdr:row>
      <xdr:rowOff>16363</xdr:rowOff>
    </xdr:from>
    <xdr:to>
      <xdr:col>9</xdr:col>
      <xdr:colOff>192922</xdr:colOff>
      <xdr:row>102</xdr:row>
      <xdr:rowOff>131950</xdr:rowOff>
    </xdr:to>
    <xdr:sp macro="" textlink="">
      <xdr:nvSpPr>
        <xdr:cNvPr id="137" name="Oval 136"/>
        <xdr:cNvSpPr/>
      </xdr:nvSpPr>
      <xdr:spPr>
        <a:xfrm>
          <a:off x="3325284" y="1817101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105833</xdr:colOff>
      <xdr:row>99</xdr:row>
      <xdr:rowOff>42784</xdr:rowOff>
    </xdr:from>
    <xdr:to>
      <xdr:col>10</xdr:col>
      <xdr:colOff>192921</xdr:colOff>
      <xdr:row>99</xdr:row>
      <xdr:rowOff>147863</xdr:rowOff>
    </xdr:to>
    <xdr:sp macro="" textlink="">
      <xdr:nvSpPr>
        <xdr:cNvPr id="138" name="Oval 137"/>
        <xdr:cNvSpPr/>
      </xdr:nvSpPr>
      <xdr:spPr>
        <a:xfrm>
          <a:off x="3563408" y="176259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100</xdr:row>
      <xdr:rowOff>32200</xdr:rowOff>
    </xdr:from>
    <xdr:to>
      <xdr:col>9</xdr:col>
      <xdr:colOff>182338</xdr:colOff>
      <xdr:row>100</xdr:row>
      <xdr:rowOff>137279</xdr:rowOff>
    </xdr:to>
    <xdr:sp macro="" textlink="">
      <xdr:nvSpPr>
        <xdr:cNvPr id="139" name="Oval 138"/>
        <xdr:cNvSpPr/>
      </xdr:nvSpPr>
      <xdr:spPr>
        <a:xfrm>
          <a:off x="3314700" y="178058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116416</xdr:colOff>
      <xdr:row>101</xdr:row>
      <xdr:rowOff>26947</xdr:rowOff>
    </xdr:from>
    <xdr:to>
      <xdr:col>10</xdr:col>
      <xdr:colOff>203504</xdr:colOff>
      <xdr:row>101</xdr:row>
      <xdr:rowOff>142534</xdr:rowOff>
    </xdr:to>
    <xdr:sp macro="" textlink="">
      <xdr:nvSpPr>
        <xdr:cNvPr id="140" name="Oval 139"/>
        <xdr:cNvSpPr/>
      </xdr:nvSpPr>
      <xdr:spPr>
        <a:xfrm>
          <a:off x="3573991" y="1799109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99</xdr:row>
      <xdr:rowOff>42783</xdr:rowOff>
    </xdr:from>
    <xdr:to>
      <xdr:col>9</xdr:col>
      <xdr:colOff>182338</xdr:colOff>
      <xdr:row>99</xdr:row>
      <xdr:rowOff>147862</xdr:rowOff>
    </xdr:to>
    <xdr:sp macro="" textlink="">
      <xdr:nvSpPr>
        <xdr:cNvPr id="141" name="Oval 140"/>
        <xdr:cNvSpPr/>
      </xdr:nvSpPr>
      <xdr:spPr>
        <a:xfrm>
          <a:off x="3314700" y="1762593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116417</xdr:colOff>
      <xdr:row>110</xdr:row>
      <xdr:rowOff>21617</xdr:rowOff>
    </xdr:from>
    <xdr:to>
      <xdr:col>10</xdr:col>
      <xdr:colOff>203505</xdr:colOff>
      <xdr:row>110</xdr:row>
      <xdr:rowOff>126696</xdr:rowOff>
    </xdr:to>
    <xdr:sp macro="" textlink="">
      <xdr:nvSpPr>
        <xdr:cNvPr id="142" name="Oval 141"/>
        <xdr:cNvSpPr/>
      </xdr:nvSpPr>
      <xdr:spPr>
        <a:xfrm>
          <a:off x="3573992" y="197002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95251</xdr:colOff>
      <xdr:row>110</xdr:row>
      <xdr:rowOff>32201</xdr:rowOff>
    </xdr:from>
    <xdr:to>
      <xdr:col>9</xdr:col>
      <xdr:colOff>182339</xdr:colOff>
      <xdr:row>110</xdr:row>
      <xdr:rowOff>137280</xdr:rowOff>
    </xdr:to>
    <xdr:sp macro="" textlink="">
      <xdr:nvSpPr>
        <xdr:cNvPr id="143" name="Oval 142"/>
        <xdr:cNvSpPr/>
      </xdr:nvSpPr>
      <xdr:spPr>
        <a:xfrm>
          <a:off x="3314701" y="1971085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104</xdr:row>
      <xdr:rowOff>26948</xdr:rowOff>
    </xdr:from>
    <xdr:to>
      <xdr:col>9</xdr:col>
      <xdr:colOff>192922</xdr:colOff>
      <xdr:row>104</xdr:row>
      <xdr:rowOff>142535</xdr:rowOff>
    </xdr:to>
    <xdr:sp macro="" textlink="">
      <xdr:nvSpPr>
        <xdr:cNvPr id="144" name="Oval 143"/>
        <xdr:cNvSpPr/>
      </xdr:nvSpPr>
      <xdr:spPr>
        <a:xfrm>
          <a:off x="3325284" y="1856259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95251</xdr:colOff>
      <xdr:row>109</xdr:row>
      <xdr:rowOff>21617</xdr:rowOff>
    </xdr:from>
    <xdr:to>
      <xdr:col>9</xdr:col>
      <xdr:colOff>182339</xdr:colOff>
      <xdr:row>109</xdr:row>
      <xdr:rowOff>126696</xdr:rowOff>
    </xdr:to>
    <xdr:sp macro="" textlink="">
      <xdr:nvSpPr>
        <xdr:cNvPr id="145" name="Oval 144"/>
        <xdr:cNvSpPr/>
      </xdr:nvSpPr>
      <xdr:spPr>
        <a:xfrm>
          <a:off x="3314701" y="195097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105</xdr:row>
      <xdr:rowOff>26947</xdr:rowOff>
    </xdr:from>
    <xdr:to>
      <xdr:col>10</xdr:col>
      <xdr:colOff>182339</xdr:colOff>
      <xdr:row>105</xdr:row>
      <xdr:rowOff>142534</xdr:rowOff>
    </xdr:to>
    <xdr:sp macro="" textlink="">
      <xdr:nvSpPr>
        <xdr:cNvPr id="146" name="Oval 145"/>
        <xdr:cNvSpPr/>
      </xdr:nvSpPr>
      <xdr:spPr>
        <a:xfrm>
          <a:off x="3552826" y="1875309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108</xdr:row>
      <xdr:rowOff>21617</xdr:rowOff>
    </xdr:from>
    <xdr:to>
      <xdr:col>9</xdr:col>
      <xdr:colOff>182338</xdr:colOff>
      <xdr:row>108</xdr:row>
      <xdr:rowOff>126696</xdr:rowOff>
    </xdr:to>
    <xdr:sp macro="" textlink="">
      <xdr:nvSpPr>
        <xdr:cNvPr id="147" name="Oval 146"/>
        <xdr:cNvSpPr/>
      </xdr:nvSpPr>
      <xdr:spPr>
        <a:xfrm>
          <a:off x="3314700" y="193192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105835</xdr:colOff>
      <xdr:row>113</xdr:row>
      <xdr:rowOff>31750</xdr:rowOff>
    </xdr:from>
    <xdr:to>
      <xdr:col>9</xdr:col>
      <xdr:colOff>192923</xdr:colOff>
      <xdr:row>113</xdr:row>
      <xdr:rowOff>136829</xdr:rowOff>
    </xdr:to>
    <xdr:sp macro="" textlink="">
      <xdr:nvSpPr>
        <xdr:cNvPr id="148" name="Oval 147"/>
        <xdr:cNvSpPr/>
      </xdr:nvSpPr>
      <xdr:spPr>
        <a:xfrm>
          <a:off x="3325285" y="202819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16</xdr:col>
      <xdr:colOff>84666</xdr:colOff>
      <xdr:row>99</xdr:row>
      <xdr:rowOff>42332</xdr:rowOff>
    </xdr:from>
    <xdr:to>
      <xdr:col>16</xdr:col>
      <xdr:colOff>171754</xdr:colOff>
      <xdr:row>99</xdr:row>
      <xdr:rowOff>147411</xdr:rowOff>
    </xdr:to>
    <xdr:sp macro="" textlink="">
      <xdr:nvSpPr>
        <xdr:cNvPr id="149" name="Oval 148"/>
        <xdr:cNvSpPr/>
      </xdr:nvSpPr>
      <xdr:spPr>
        <a:xfrm>
          <a:off x="4732866" y="1762548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16</xdr:col>
      <xdr:colOff>95250</xdr:colOff>
      <xdr:row>110</xdr:row>
      <xdr:rowOff>21167</xdr:rowOff>
    </xdr:from>
    <xdr:to>
      <xdr:col>16</xdr:col>
      <xdr:colOff>182338</xdr:colOff>
      <xdr:row>110</xdr:row>
      <xdr:rowOff>126246</xdr:rowOff>
    </xdr:to>
    <xdr:sp macro="" textlink="">
      <xdr:nvSpPr>
        <xdr:cNvPr id="150" name="Oval 149"/>
        <xdr:cNvSpPr/>
      </xdr:nvSpPr>
      <xdr:spPr>
        <a:xfrm>
          <a:off x="4743450" y="196998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118</xdr:row>
      <xdr:rowOff>31750</xdr:rowOff>
    </xdr:from>
    <xdr:to>
      <xdr:col>9</xdr:col>
      <xdr:colOff>182338</xdr:colOff>
      <xdr:row>118</xdr:row>
      <xdr:rowOff>136829</xdr:rowOff>
    </xdr:to>
    <xdr:sp macro="" textlink="">
      <xdr:nvSpPr>
        <xdr:cNvPr id="151" name="Oval 150"/>
        <xdr:cNvSpPr/>
      </xdr:nvSpPr>
      <xdr:spPr>
        <a:xfrm>
          <a:off x="3314700" y="212344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95251</xdr:colOff>
      <xdr:row>117</xdr:row>
      <xdr:rowOff>21167</xdr:rowOff>
    </xdr:from>
    <xdr:to>
      <xdr:col>9</xdr:col>
      <xdr:colOff>182339</xdr:colOff>
      <xdr:row>117</xdr:row>
      <xdr:rowOff>126246</xdr:rowOff>
    </xdr:to>
    <xdr:sp macro="" textlink="">
      <xdr:nvSpPr>
        <xdr:cNvPr id="152" name="Oval 151"/>
        <xdr:cNvSpPr/>
      </xdr:nvSpPr>
      <xdr:spPr>
        <a:xfrm>
          <a:off x="3314701" y="210333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116</xdr:row>
      <xdr:rowOff>21166</xdr:rowOff>
    </xdr:from>
    <xdr:to>
      <xdr:col>9</xdr:col>
      <xdr:colOff>182338</xdr:colOff>
      <xdr:row>116</xdr:row>
      <xdr:rowOff>126245</xdr:rowOff>
    </xdr:to>
    <xdr:sp macro="" textlink="">
      <xdr:nvSpPr>
        <xdr:cNvPr id="153" name="Oval 152"/>
        <xdr:cNvSpPr/>
      </xdr:nvSpPr>
      <xdr:spPr>
        <a:xfrm>
          <a:off x="3314700" y="2084281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116416</xdr:colOff>
      <xdr:row>114</xdr:row>
      <xdr:rowOff>42334</xdr:rowOff>
    </xdr:from>
    <xdr:to>
      <xdr:col>9</xdr:col>
      <xdr:colOff>203504</xdr:colOff>
      <xdr:row>114</xdr:row>
      <xdr:rowOff>147413</xdr:rowOff>
    </xdr:to>
    <xdr:sp macro="" textlink="">
      <xdr:nvSpPr>
        <xdr:cNvPr id="154" name="Oval 153"/>
        <xdr:cNvSpPr/>
      </xdr:nvSpPr>
      <xdr:spPr>
        <a:xfrm>
          <a:off x="3335866" y="2048298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95249</xdr:colOff>
      <xdr:row>117</xdr:row>
      <xdr:rowOff>21167</xdr:rowOff>
    </xdr:from>
    <xdr:to>
      <xdr:col>10</xdr:col>
      <xdr:colOff>182337</xdr:colOff>
      <xdr:row>117</xdr:row>
      <xdr:rowOff>126246</xdr:rowOff>
    </xdr:to>
    <xdr:sp macro="" textlink="">
      <xdr:nvSpPr>
        <xdr:cNvPr id="155" name="Oval 154"/>
        <xdr:cNvSpPr/>
      </xdr:nvSpPr>
      <xdr:spPr>
        <a:xfrm>
          <a:off x="3552824" y="210333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118</xdr:row>
      <xdr:rowOff>42334</xdr:rowOff>
    </xdr:from>
    <xdr:to>
      <xdr:col>10</xdr:col>
      <xdr:colOff>182338</xdr:colOff>
      <xdr:row>118</xdr:row>
      <xdr:rowOff>147413</xdr:rowOff>
    </xdr:to>
    <xdr:sp macro="" textlink="">
      <xdr:nvSpPr>
        <xdr:cNvPr id="156" name="Oval 155"/>
        <xdr:cNvSpPr/>
      </xdr:nvSpPr>
      <xdr:spPr>
        <a:xfrm>
          <a:off x="3552825" y="2124498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119</xdr:row>
      <xdr:rowOff>21166</xdr:rowOff>
    </xdr:from>
    <xdr:to>
      <xdr:col>9</xdr:col>
      <xdr:colOff>192922</xdr:colOff>
      <xdr:row>119</xdr:row>
      <xdr:rowOff>126245</xdr:rowOff>
    </xdr:to>
    <xdr:sp macro="" textlink="">
      <xdr:nvSpPr>
        <xdr:cNvPr id="157" name="Oval 156"/>
        <xdr:cNvSpPr/>
      </xdr:nvSpPr>
      <xdr:spPr>
        <a:xfrm>
          <a:off x="3325284" y="2141431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25</xdr:col>
      <xdr:colOff>19048</xdr:colOff>
      <xdr:row>42</xdr:row>
      <xdr:rowOff>0</xdr:rowOff>
    </xdr:from>
    <xdr:to>
      <xdr:col>30</xdr:col>
      <xdr:colOff>0</xdr:colOff>
      <xdr:row>42</xdr:row>
      <xdr:rowOff>0</xdr:rowOff>
    </xdr:to>
    <xdr:cxnSp macro="">
      <xdr:nvCxnSpPr>
        <xdr:cNvPr id="159" name="Straight Connector 158"/>
        <xdr:cNvCxnSpPr/>
      </xdr:nvCxnSpPr>
      <xdr:spPr>
        <a:xfrm>
          <a:off x="6572248" y="6819900"/>
          <a:ext cx="1171577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26</xdr:col>
      <xdr:colOff>28573</xdr:colOff>
      <xdr:row>44</xdr:row>
      <xdr:rowOff>0</xdr:rowOff>
    </xdr:from>
    <xdr:to>
      <xdr:col>29</xdr:col>
      <xdr:colOff>228598</xdr:colOff>
      <xdr:row>44</xdr:row>
      <xdr:rowOff>0</xdr:rowOff>
    </xdr:to>
    <xdr:cxnSp macro="">
      <xdr:nvCxnSpPr>
        <xdr:cNvPr id="162" name="Straight Connector 161"/>
        <xdr:cNvCxnSpPr/>
      </xdr:nvCxnSpPr>
      <xdr:spPr>
        <a:xfrm>
          <a:off x="7524748" y="6972300"/>
          <a:ext cx="91440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152400</xdr:colOff>
      <xdr:row>3</xdr:row>
      <xdr:rowOff>9525</xdr:rowOff>
    </xdr:from>
    <xdr:to>
      <xdr:col>27</xdr:col>
      <xdr:colOff>144780</xdr:colOff>
      <xdr:row>3</xdr:row>
      <xdr:rowOff>9525</xdr:rowOff>
    </xdr:to>
    <xdr:cxnSp macro="">
      <xdr:nvCxnSpPr>
        <xdr:cNvPr id="160" name="Straight Connector 159"/>
        <xdr:cNvCxnSpPr/>
      </xdr:nvCxnSpPr>
      <xdr:spPr>
        <a:xfrm>
          <a:off x="2419350" y="495300"/>
          <a:ext cx="5469255" cy="0"/>
        </a:xfrm>
        <a:prstGeom prst="line">
          <a:avLst/>
        </a:prstGeom>
        <a:ln w="22225"/>
      </xdr:spPr>
      <xdr:style>
        <a:lnRef idx="2">
          <a:schemeClr val="accent6"/>
        </a:lnRef>
        <a:fillRef idx="0">
          <a:schemeClr val="accent6"/>
        </a:fillRef>
        <a:effectRef idx="1">
          <a:schemeClr val="accent6"/>
        </a:effectRef>
        <a:fontRef idx="minor">
          <a:schemeClr val="tx1"/>
        </a:fontRef>
      </xdr:style>
    </xdr:cxnSp>
    <xdr:clientData/>
  </xdr:twoCellAnchor>
  <xdr:twoCellAnchor editAs="oneCell">
    <xdr:from>
      <xdr:col>5</xdr:col>
      <xdr:colOff>57152</xdr:colOff>
      <xdr:row>0</xdr:row>
      <xdr:rowOff>57150</xdr:rowOff>
    </xdr:from>
    <xdr:to>
      <xdr:col>6</xdr:col>
      <xdr:colOff>133351</xdr:colOff>
      <xdr:row>2</xdr:row>
      <xdr:rowOff>85726</xdr:rowOff>
    </xdr:to>
    <xdr:pic>
      <xdr:nvPicPr>
        <xdr:cNvPr id="161" name="Picture 160"/>
        <xdr:cNvPicPr/>
      </xdr:nvPicPr>
      <xdr:blipFill>
        <a:blip xmlns:r="http://schemas.openxmlformats.org/officeDocument/2006/relationships" r:embed="rId3">
          <a:duotone>
            <a:schemeClr val="bg2">
              <a:shade val="45000"/>
              <a:satMod val="135000"/>
            </a:schemeClr>
            <a:prstClr val="white"/>
          </a:duotone>
        </a:blip>
        <a:srcRect/>
        <a:stretch>
          <a:fillRect/>
        </a:stretch>
      </xdr:blipFill>
      <xdr:spPr bwMode="auto">
        <a:xfrm>
          <a:off x="2562227" y="57150"/>
          <a:ext cx="314324" cy="352426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647701</xdr:colOff>
      <xdr:row>0</xdr:row>
      <xdr:rowOff>28577</xdr:rowOff>
    </xdr:from>
    <xdr:to>
      <xdr:col>1</xdr:col>
      <xdr:colOff>990601</xdr:colOff>
      <xdr:row>2</xdr:row>
      <xdr:rowOff>95250</xdr:rowOff>
    </xdr:to>
    <xdr:pic>
      <xdr:nvPicPr>
        <xdr:cNvPr id="5" name="Picture 4"/>
        <xdr:cNvPicPr/>
      </xdr:nvPicPr>
      <xdr:blipFill>
        <a:blip xmlns:r="http://schemas.openxmlformats.org/officeDocument/2006/relationships" r:embed="rId1">
          <a:duotone>
            <a:schemeClr val="bg2">
              <a:shade val="45000"/>
              <a:satMod val="135000"/>
            </a:schemeClr>
            <a:prstClr val="white"/>
          </a:duotone>
        </a:blip>
        <a:srcRect/>
        <a:stretch>
          <a:fillRect/>
        </a:stretch>
      </xdr:blipFill>
      <xdr:spPr bwMode="auto">
        <a:xfrm>
          <a:off x="895351" y="28577"/>
          <a:ext cx="342900" cy="390523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1</xdr:col>
      <xdr:colOff>0</xdr:colOff>
      <xdr:row>3</xdr:row>
      <xdr:rowOff>0</xdr:rowOff>
    </xdr:from>
    <xdr:to>
      <xdr:col>8</xdr:col>
      <xdr:colOff>657225</xdr:colOff>
      <xdr:row>3</xdr:row>
      <xdr:rowOff>9525</xdr:rowOff>
    </xdr:to>
    <xdr:cxnSp macro="">
      <xdr:nvCxnSpPr>
        <xdr:cNvPr id="6" name="Straight Connector 5"/>
        <xdr:cNvCxnSpPr/>
      </xdr:nvCxnSpPr>
      <xdr:spPr>
        <a:xfrm>
          <a:off x="247650" y="485775"/>
          <a:ext cx="5705475" cy="9525"/>
        </a:xfrm>
        <a:prstGeom prst="line">
          <a:avLst/>
        </a:prstGeom>
        <a:noFill/>
        <a:ln w="22225" cap="flat" cmpd="sng" algn="ctr">
          <a:solidFill>
            <a:srgbClr val="F79646"/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xdr:spPr>
    </xdr:cxn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116417</xdr:colOff>
      <xdr:row>95</xdr:row>
      <xdr:rowOff>32202</xdr:rowOff>
    </xdr:from>
    <xdr:to>
      <xdr:col>10</xdr:col>
      <xdr:colOff>203505</xdr:colOff>
      <xdr:row>95</xdr:row>
      <xdr:rowOff>137281</xdr:rowOff>
    </xdr:to>
    <xdr:sp macro="" textlink="">
      <xdr:nvSpPr>
        <xdr:cNvPr id="6" name="Oval 5"/>
        <xdr:cNvSpPr/>
      </xdr:nvSpPr>
      <xdr:spPr>
        <a:xfrm>
          <a:off x="3802592" y="1672000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107040</xdr:colOff>
      <xdr:row>96</xdr:row>
      <xdr:rowOff>25850</xdr:rowOff>
    </xdr:from>
    <xdr:to>
      <xdr:col>9</xdr:col>
      <xdr:colOff>179014</xdr:colOff>
      <xdr:row>96</xdr:row>
      <xdr:rowOff>130929</xdr:rowOff>
    </xdr:to>
    <xdr:sp macro="" textlink="">
      <xdr:nvSpPr>
        <xdr:cNvPr id="8" name="Oval 7"/>
        <xdr:cNvSpPr/>
      </xdr:nvSpPr>
      <xdr:spPr>
        <a:xfrm>
          <a:off x="3555090" y="1690415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98</xdr:row>
      <xdr:rowOff>16364</xdr:rowOff>
    </xdr:from>
    <xdr:to>
      <xdr:col>9</xdr:col>
      <xdr:colOff>192922</xdr:colOff>
      <xdr:row>98</xdr:row>
      <xdr:rowOff>131951</xdr:rowOff>
    </xdr:to>
    <xdr:sp macro="" textlink="">
      <xdr:nvSpPr>
        <xdr:cNvPr id="9" name="Oval 8"/>
        <xdr:cNvSpPr/>
      </xdr:nvSpPr>
      <xdr:spPr>
        <a:xfrm>
          <a:off x="3553884" y="1727566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97</xdr:row>
      <xdr:rowOff>16363</xdr:rowOff>
    </xdr:from>
    <xdr:to>
      <xdr:col>9</xdr:col>
      <xdr:colOff>192922</xdr:colOff>
      <xdr:row>97</xdr:row>
      <xdr:rowOff>131950</xdr:rowOff>
    </xdr:to>
    <xdr:sp macro="" textlink="">
      <xdr:nvSpPr>
        <xdr:cNvPr id="10" name="Oval 9"/>
        <xdr:cNvSpPr/>
      </xdr:nvSpPr>
      <xdr:spPr>
        <a:xfrm>
          <a:off x="3553884" y="1708516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105833</xdr:colOff>
      <xdr:row>94</xdr:row>
      <xdr:rowOff>42784</xdr:rowOff>
    </xdr:from>
    <xdr:to>
      <xdr:col>10</xdr:col>
      <xdr:colOff>192921</xdr:colOff>
      <xdr:row>94</xdr:row>
      <xdr:rowOff>147863</xdr:rowOff>
    </xdr:to>
    <xdr:sp macro="" textlink="">
      <xdr:nvSpPr>
        <xdr:cNvPr id="11" name="Oval 10"/>
        <xdr:cNvSpPr/>
      </xdr:nvSpPr>
      <xdr:spPr>
        <a:xfrm>
          <a:off x="3792008" y="1654008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95</xdr:row>
      <xdr:rowOff>32200</xdr:rowOff>
    </xdr:from>
    <xdr:to>
      <xdr:col>9</xdr:col>
      <xdr:colOff>182338</xdr:colOff>
      <xdr:row>95</xdr:row>
      <xdr:rowOff>137279</xdr:rowOff>
    </xdr:to>
    <xdr:sp macro="" textlink="">
      <xdr:nvSpPr>
        <xdr:cNvPr id="12" name="Oval 11"/>
        <xdr:cNvSpPr/>
      </xdr:nvSpPr>
      <xdr:spPr>
        <a:xfrm>
          <a:off x="3543300" y="167200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116416</xdr:colOff>
      <xdr:row>96</xdr:row>
      <xdr:rowOff>26947</xdr:rowOff>
    </xdr:from>
    <xdr:to>
      <xdr:col>10</xdr:col>
      <xdr:colOff>203504</xdr:colOff>
      <xdr:row>96</xdr:row>
      <xdr:rowOff>142534</xdr:rowOff>
    </xdr:to>
    <xdr:sp macro="" textlink="">
      <xdr:nvSpPr>
        <xdr:cNvPr id="13" name="Oval 12"/>
        <xdr:cNvSpPr/>
      </xdr:nvSpPr>
      <xdr:spPr>
        <a:xfrm>
          <a:off x="3802591" y="169052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94</xdr:row>
      <xdr:rowOff>42783</xdr:rowOff>
    </xdr:from>
    <xdr:to>
      <xdr:col>9</xdr:col>
      <xdr:colOff>182338</xdr:colOff>
      <xdr:row>94</xdr:row>
      <xdr:rowOff>147862</xdr:rowOff>
    </xdr:to>
    <xdr:sp macro="" textlink="">
      <xdr:nvSpPr>
        <xdr:cNvPr id="14" name="Oval 13"/>
        <xdr:cNvSpPr/>
      </xdr:nvSpPr>
      <xdr:spPr>
        <a:xfrm>
          <a:off x="3543300" y="1654008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116417</xdr:colOff>
      <xdr:row>105</xdr:row>
      <xdr:rowOff>21617</xdr:rowOff>
    </xdr:from>
    <xdr:to>
      <xdr:col>10</xdr:col>
      <xdr:colOff>203505</xdr:colOff>
      <xdr:row>105</xdr:row>
      <xdr:rowOff>126696</xdr:rowOff>
    </xdr:to>
    <xdr:sp macro="" textlink="">
      <xdr:nvSpPr>
        <xdr:cNvPr id="15" name="Oval 14"/>
        <xdr:cNvSpPr/>
      </xdr:nvSpPr>
      <xdr:spPr>
        <a:xfrm>
          <a:off x="3802592" y="186144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95251</xdr:colOff>
      <xdr:row>105</xdr:row>
      <xdr:rowOff>32201</xdr:rowOff>
    </xdr:from>
    <xdr:to>
      <xdr:col>9</xdr:col>
      <xdr:colOff>182339</xdr:colOff>
      <xdr:row>105</xdr:row>
      <xdr:rowOff>137280</xdr:rowOff>
    </xdr:to>
    <xdr:sp macro="" textlink="">
      <xdr:nvSpPr>
        <xdr:cNvPr id="16" name="Oval 15"/>
        <xdr:cNvSpPr/>
      </xdr:nvSpPr>
      <xdr:spPr>
        <a:xfrm>
          <a:off x="3543301" y="1862500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99</xdr:row>
      <xdr:rowOff>26948</xdr:rowOff>
    </xdr:from>
    <xdr:to>
      <xdr:col>9</xdr:col>
      <xdr:colOff>192922</xdr:colOff>
      <xdr:row>99</xdr:row>
      <xdr:rowOff>142535</xdr:rowOff>
    </xdr:to>
    <xdr:sp macro="" textlink="">
      <xdr:nvSpPr>
        <xdr:cNvPr id="17" name="Oval 16"/>
        <xdr:cNvSpPr/>
      </xdr:nvSpPr>
      <xdr:spPr>
        <a:xfrm>
          <a:off x="3553884" y="1747674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95251</xdr:colOff>
      <xdr:row>104</xdr:row>
      <xdr:rowOff>21617</xdr:rowOff>
    </xdr:from>
    <xdr:to>
      <xdr:col>9</xdr:col>
      <xdr:colOff>182339</xdr:colOff>
      <xdr:row>104</xdr:row>
      <xdr:rowOff>126696</xdr:rowOff>
    </xdr:to>
    <xdr:sp macro="" textlink="">
      <xdr:nvSpPr>
        <xdr:cNvPr id="18" name="Oval 17"/>
        <xdr:cNvSpPr/>
      </xdr:nvSpPr>
      <xdr:spPr>
        <a:xfrm>
          <a:off x="3543301" y="184239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100</xdr:row>
      <xdr:rowOff>26947</xdr:rowOff>
    </xdr:from>
    <xdr:to>
      <xdr:col>10</xdr:col>
      <xdr:colOff>182339</xdr:colOff>
      <xdr:row>100</xdr:row>
      <xdr:rowOff>142534</xdr:rowOff>
    </xdr:to>
    <xdr:sp macro="" textlink="">
      <xdr:nvSpPr>
        <xdr:cNvPr id="19" name="Oval 18"/>
        <xdr:cNvSpPr/>
      </xdr:nvSpPr>
      <xdr:spPr>
        <a:xfrm>
          <a:off x="3781426" y="176672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103</xdr:row>
      <xdr:rowOff>21617</xdr:rowOff>
    </xdr:from>
    <xdr:to>
      <xdr:col>9</xdr:col>
      <xdr:colOff>182338</xdr:colOff>
      <xdr:row>103</xdr:row>
      <xdr:rowOff>126696</xdr:rowOff>
    </xdr:to>
    <xdr:sp macro="" textlink="">
      <xdr:nvSpPr>
        <xdr:cNvPr id="20" name="Oval 19"/>
        <xdr:cNvSpPr/>
      </xdr:nvSpPr>
      <xdr:spPr>
        <a:xfrm>
          <a:off x="3543300" y="182334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105835</xdr:colOff>
      <xdr:row>108</xdr:row>
      <xdr:rowOff>31750</xdr:rowOff>
    </xdr:from>
    <xdr:to>
      <xdr:col>9</xdr:col>
      <xdr:colOff>192923</xdr:colOff>
      <xdr:row>108</xdr:row>
      <xdr:rowOff>136829</xdr:rowOff>
    </xdr:to>
    <xdr:sp macro="" textlink="">
      <xdr:nvSpPr>
        <xdr:cNvPr id="21" name="Oval 20"/>
        <xdr:cNvSpPr/>
      </xdr:nvSpPr>
      <xdr:spPr>
        <a:xfrm>
          <a:off x="3553885" y="191960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16</xdr:col>
      <xdr:colOff>84666</xdr:colOff>
      <xdr:row>94</xdr:row>
      <xdr:rowOff>42332</xdr:rowOff>
    </xdr:from>
    <xdr:to>
      <xdr:col>16</xdr:col>
      <xdr:colOff>171754</xdr:colOff>
      <xdr:row>94</xdr:row>
      <xdr:rowOff>147411</xdr:rowOff>
    </xdr:to>
    <xdr:sp macro="" textlink="">
      <xdr:nvSpPr>
        <xdr:cNvPr id="22" name="Oval 21"/>
        <xdr:cNvSpPr/>
      </xdr:nvSpPr>
      <xdr:spPr>
        <a:xfrm>
          <a:off x="5199591" y="1653963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16</xdr:col>
      <xdr:colOff>95250</xdr:colOff>
      <xdr:row>105</xdr:row>
      <xdr:rowOff>21167</xdr:rowOff>
    </xdr:from>
    <xdr:to>
      <xdr:col>16</xdr:col>
      <xdr:colOff>182338</xdr:colOff>
      <xdr:row>105</xdr:row>
      <xdr:rowOff>126246</xdr:rowOff>
    </xdr:to>
    <xdr:sp macro="" textlink="">
      <xdr:nvSpPr>
        <xdr:cNvPr id="23" name="Oval 22"/>
        <xdr:cNvSpPr/>
      </xdr:nvSpPr>
      <xdr:spPr>
        <a:xfrm>
          <a:off x="5210175" y="186139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113</xdr:row>
      <xdr:rowOff>31750</xdr:rowOff>
    </xdr:from>
    <xdr:to>
      <xdr:col>9</xdr:col>
      <xdr:colOff>182338</xdr:colOff>
      <xdr:row>113</xdr:row>
      <xdr:rowOff>136829</xdr:rowOff>
    </xdr:to>
    <xdr:sp macro="" textlink="">
      <xdr:nvSpPr>
        <xdr:cNvPr id="24" name="Oval 23"/>
        <xdr:cNvSpPr/>
      </xdr:nvSpPr>
      <xdr:spPr>
        <a:xfrm>
          <a:off x="3543300" y="201485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95251</xdr:colOff>
      <xdr:row>112</xdr:row>
      <xdr:rowOff>21167</xdr:rowOff>
    </xdr:from>
    <xdr:to>
      <xdr:col>9</xdr:col>
      <xdr:colOff>182339</xdr:colOff>
      <xdr:row>112</xdr:row>
      <xdr:rowOff>126246</xdr:rowOff>
    </xdr:to>
    <xdr:sp macro="" textlink="">
      <xdr:nvSpPr>
        <xdr:cNvPr id="25" name="Oval 24"/>
        <xdr:cNvSpPr/>
      </xdr:nvSpPr>
      <xdr:spPr>
        <a:xfrm>
          <a:off x="3543301" y="199474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111</xdr:row>
      <xdr:rowOff>21166</xdr:rowOff>
    </xdr:from>
    <xdr:to>
      <xdr:col>9</xdr:col>
      <xdr:colOff>182338</xdr:colOff>
      <xdr:row>111</xdr:row>
      <xdr:rowOff>126245</xdr:rowOff>
    </xdr:to>
    <xdr:sp macro="" textlink="">
      <xdr:nvSpPr>
        <xdr:cNvPr id="26" name="Oval 25"/>
        <xdr:cNvSpPr/>
      </xdr:nvSpPr>
      <xdr:spPr>
        <a:xfrm>
          <a:off x="3543300" y="197569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116416</xdr:colOff>
      <xdr:row>109</xdr:row>
      <xdr:rowOff>42334</xdr:rowOff>
    </xdr:from>
    <xdr:to>
      <xdr:col>9</xdr:col>
      <xdr:colOff>203504</xdr:colOff>
      <xdr:row>109</xdr:row>
      <xdr:rowOff>147413</xdr:rowOff>
    </xdr:to>
    <xdr:sp macro="" textlink="">
      <xdr:nvSpPr>
        <xdr:cNvPr id="27" name="Oval 26"/>
        <xdr:cNvSpPr/>
      </xdr:nvSpPr>
      <xdr:spPr>
        <a:xfrm>
          <a:off x="3564466" y="193971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95249</xdr:colOff>
      <xdr:row>112</xdr:row>
      <xdr:rowOff>21167</xdr:rowOff>
    </xdr:from>
    <xdr:to>
      <xdr:col>10</xdr:col>
      <xdr:colOff>182337</xdr:colOff>
      <xdr:row>112</xdr:row>
      <xdr:rowOff>126246</xdr:rowOff>
    </xdr:to>
    <xdr:sp macro="" textlink="">
      <xdr:nvSpPr>
        <xdr:cNvPr id="28" name="Oval 27"/>
        <xdr:cNvSpPr/>
      </xdr:nvSpPr>
      <xdr:spPr>
        <a:xfrm>
          <a:off x="3781424" y="199474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113</xdr:row>
      <xdr:rowOff>42334</xdr:rowOff>
    </xdr:from>
    <xdr:to>
      <xdr:col>10</xdr:col>
      <xdr:colOff>182338</xdr:colOff>
      <xdr:row>113</xdr:row>
      <xdr:rowOff>147413</xdr:rowOff>
    </xdr:to>
    <xdr:sp macro="" textlink="">
      <xdr:nvSpPr>
        <xdr:cNvPr id="29" name="Oval 28"/>
        <xdr:cNvSpPr/>
      </xdr:nvSpPr>
      <xdr:spPr>
        <a:xfrm>
          <a:off x="3781425" y="201591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114</xdr:row>
      <xdr:rowOff>21166</xdr:rowOff>
    </xdr:from>
    <xdr:to>
      <xdr:col>9</xdr:col>
      <xdr:colOff>192922</xdr:colOff>
      <xdr:row>114</xdr:row>
      <xdr:rowOff>126245</xdr:rowOff>
    </xdr:to>
    <xdr:sp macro="" textlink="">
      <xdr:nvSpPr>
        <xdr:cNvPr id="30" name="Oval 29"/>
        <xdr:cNvSpPr/>
      </xdr:nvSpPr>
      <xdr:spPr>
        <a:xfrm>
          <a:off x="3553884" y="203284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25</xdr:col>
      <xdr:colOff>19048</xdr:colOff>
      <xdr:row>42</xdr:row>
      <xdr:rowOff>0</xdr:rowOff>
    </xdr:from>
    <xdr:to>
      <xdr:col>30</xdr:col>
      <xdr:colOff>0</xdr:colOff>
      <xdr:row>42</xdr:row>
      <xdr:rowOff>0</xdr:rowOff>
    </xdr:to>
    <xdr:cxnSp macro="">
      <xdr:nvCxnSpPr>
        <xdr:cNvPr id="31" name="Straight Connector 30"/>
        <xdr:cNvCxnSpPr/>
      </xdr:nvCxnSpPr>
      <xdr:spPr>
        <a:xfrm>
          <a:off x="7277098" y="6686550"/>
          <a:ext cx="1171577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116417</xdr:colOff>
      <xdr:row>95</xdr:row>
      <xdr:rowOff>32202</xdr:rowOff>
    </xdr:from>
    <xdr:to>
      <xdr:col>10</xdr:col>
      <xdr:colOff>203505</xdr:colOff>
      <xdr:row>95</xdr:row>
      <xdr:rowOff>137281</xdr:rowOff>
    </xdr:to>
    <xdr:sp macro="" textlink="">
      <xdr:nvSpPr>
        <xdr:cNvPr id="32" name="Oval 31"/>
        <xdr:cNvSpPr/>
      </xdr:nvSpPr>
      <xdr:spPr>
        <a:xfrm>
          <a:off x="3802592" y="1672000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107040</xdr:colOff>
      <xdr:row>96</xdr:row>
      <xdr:rowOff>25850</xdr:rowOff>
    </xdr:from>
    <xdr:to>
      <xdr:col>9</xdr:col>
      <xdr:colOff>179014</xdr:colOff>
      <xdr:row>96</xdr:row>
      <xdr:rowOff>130929</xdr:rowOff>
    </xdr:to>
    <xdr:sp macro="" textlink="">
      <xdr:nvSpPr>
        <xdr:cNvPr id="33" name="Oval 32"/>
        <xdr:cNvSpPr/>
      </xdr:nvSpPr>
      <xdr:spPr>
        <a:xfrm>
          <a:off x="3555090" y="1690415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98</xdr:row>
      <xdr:rowOff>16364</xdr:rowOff>
    </xdr:from>
    <xdr:to>
      <xdr:col>9</xdr:col>
      <xdr:colOff>192922</xdr:colOff>
      <xdr:row>98</xdr:row>
      <xdr:rowOff>131951</xdr:rowOff>
    </xdr:to>
    <xdr:sp macro="" textlink="">
      <xdr:nvSpPr>
        <xdr:cNvPr id="34" name="Oval 33"/>
        <xdr:cNvSpPr/>
      </xdr:nvSpPr>
      <xdr:spPr>
        <a:xfrm>
          <a:off x="3553884" y="1727566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97</xdr:row>
      <xdr:rowOff>16363</xdr:rowOff>
    </xdr:from>
    <xdr:to>
      <xdr:col>9</xdr:col>
      <xdr:colOff>192922</xdr:colOff>
      <xdr:row>97</xdr:row>
      <xdr:rowOff>131950</xdr:rowOff>
    </xdr:to>
    <xdr:sp macro="" textlink="">
      <xdr:nvSpPr>
        <xdr:cNvPr id="35" name="Oval 34"/>
        <xdr:cNvSpPr/>
      </xdr:nvSpPr>
      <xdr:spPr>
        <a:xfrm>
          <a:off x="3553884" y="1708516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105833</xdr:colOff>
      <xdr:row>94</xdr:row>
      <xdr:rowOff>42784</xdr:rowOff>
    </xdr:from>
    <xdr:to>
      <xdr:col>10</xdr:col>
      <xdr:colOff>192921</xdr:colOff>
      <xdr:row>94</xdr:row>
      <xdr:rowOff>147863</xdr:rowOff>
    </xdr:to>
    <xdr:sp macro="" textlink="">
      <xdr:nvSpPr>
        <xdr:cNvPr id="36" name="Oval 35"/>
        <xdr:cNvSpPr/>
      </xdr:nvSpPr>
      <xdr:spPr>
        <a:xfrm>
          <a:off x="3792008" y="1654008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95</xdr:row>
      <xdr:rowOff>32200</xdr:rowOff>
    </xdr:from>
    <xdr:to>
      <xdr:col>9</xdr:col>
      <xdr:colOff>182338</xdr:colOff>
      <xdr:row>95</xdr:row>
      <xdr:rowOff>137279</xdr:rowOff>
    </xdr:to>
    <xdr:sp macro="" textlink="">
      <xdr:nvSpPr>
        <xdr:cNvPr id="37" name="Oval 36"/>
        <xdr:cNvSpPr/>
      </xdr:nvSpPr>
      <xdr:spPr>
        <a:xfrm>
          <a:off x="3543300" y="167200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116416</xdr:colOff>
      <xdr:row>96</xdr:row>
      <xdr:rowOff>26947</xdr:rowOff>
    </xdr:from>
    <xdr:to>
      <xdr:col>10</xdr:col>
      <xdr:colOff>203504</xdr:colOff>
      <xdr:row>96</xdr:row>
      <xdr:rowOff>142534</xdr:rowOff>
    </xdr:to>
    <xdr:sp macro="" textlink="">
      <xdr:nvSpPr>
        <xdr:cNvPr id="38" name="Oval 37"/>
        <xdr:cNvSpPr/>
      </xdr:nvSpPr>
      <xdr:spPr>
        <a:xfrm>
          <a:off x="3802591" y="169052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94</xdr:row>
      <xdr:rowOff>42783</xdr:rowOff>
    </xdr:from>
    <xdr:to>
      <xdr:col>9</xdr:col>
      <xdr:colOff>182338</xdr:colOff>
      <xdr:row>94</xdr:row>
      <xdr:rowOff>147862</xdr:rowOff>
    </xdr:to>
    <xdr:sp macro="" textlink="">
      <xdr:nvSpPr>
        <xdr:cNvPr id="39" name="Oval 38"/>
        <xdr:cNvSpPr/>
      </xdr:nvSpPr>
      <xdr:spPr>
        <a:xfrm>
          <a:off x="3543300" y="1654008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116417</xdr:colOff>
      <xdr:row>105</xdr:row>
      <xdr:rowOff>21617</xdr:rowOff>
    </xdr:from>
    <xdr:to>
      <xdr:col>10</xdr:col>
      <xdr:colOff>203505</xdr:colOff>
      <xdr:row>105</xdr:row>
      <xdr:rowOff>126696</xdr:rowOff>
    </xdr:to>
    <xdr:sp macro="" textlink="">
      <xdr:nvSpPr>
        <xdr:cNvPr id="40" name="Oval 39"/>
        <xdr:cNvSpPr/>
      </xdr:nvSpPr>
      <xdr:spPr>
        <a:xfrm>
          <a:off x="3802592" y="186144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95251</xdr:colOff>
      <xdr:row>105</xdr:row>
      <xdr:rowOff>32201</xdr:rowOff>
    </xdr:from>
    <xdr:to>
      <xdr:col>9</xdr:col>
      <xdr:colOff>182339</xdr:colOff>
      <xdr:row>105</xdr:row>
      <xdr:rowOff>137280</xdr:rowOff>
    </xdr:to>
    <xdr:sp macro="" textlink="">
      <xdr:nvSpPr>
        <xdr:cNvPr id="41" name="Oval 40"/>
        <xdr:cNvSpPr/>
      </xdr:nvSpPr>
      <xdr:spPr>
        <a:xfrm>
          <a:off x="3543301" y="1862500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99</xdr:row>
      <xdr:rowOff>26948</xdr:rowOff>
    </xdr:from>
    <xdr:to>
      <xdr:col>9</xdr:col>
      <xdr:colOff>192922</xdr:colOff>
      <xdr:row>99</xdr:row>
      <xdr:rowOff>142535</xdr:rowOff>
    </xdr:to>
    <xdr:sp macro="" textlink="">
      <xdr:nvSpPr>
        <xdr:cNvPr id="42" name="Oval 41"/>
        <xdr:cNvSpPr/>
      </xdr:nvSpPr>
      <xdr:spPr>
        <a:xfrm>
          <a:off x="3553884" y="1747674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95251</xdr:colOff>
      <xdr:row>104</xdr:row>
      <xdr:rowOff>21617</xdr:rowOff>
    </xdr:from>
    <xdr:to>
      <xdr:col>9</xdr:col>
      <xdr:colOff>182339</xdr:colOff>
      <xdr:row>104</xdr:row>
      <xdr:rowOff>126696</xdr:rowOff>
    </xdr:to>
    <xdr:sp macro="" textlink="">
      <xdr:nvSpPr>
        <xdr:cNvPr id="43" name="Oval 42"/>
        <xdr:cNvSpPr/>
      </xdr:nvSpPr>
      <xdr:spPr>
        <a:xfrm>
          <a:off x="3543301" y="184239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100</xdr:row>
      <xdr:rowOff>26947</xdr:rowOff>
    </xdr:from>
    <xdr:to>
      <xdr:col>10</xdr:col>
      <xdr:colOff>182339</xdr:colOff>
      <xdr:row>100</xdr:row>
      <xdr:rowOff>142534</xdr:rowOff>
    </xdr:to>
    <xdr:sp macro="" textlink="">
      <xdr:nvSpPr>
        <xdr:cNvPr id="44" name="Oval 43"/>
        <xdr:cNvSpPr/>
      </xdr:nvSpPr>
      <xdr:spPr>
        <a:xfrm>
          <a:off x="3781426" y="176672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103</xdr:row>
      <xdr:rowOff>21617</xdr:rowOff>
    </xdr:from>
    <xdr:to>
      <xdr:col>9</xdr:col>
      <xdr:colOff>182338</xdr:colOff>
      <xdr:row>103</xdr:row>
      <xdr:rowOff>126696</xdr:rowOff>
    </xdr:to>
    <xdr:sp macro="" textlink="">
      <xdr:nvSpPr>
        <xdr:cNvPr id="45" name="Oval 44"/>
        <xdr:cNvSpPr/>
      </xdr:nvSpPr>
      <xdr:spPr>
        <a:xfrm>
          <a:off x="3543300" y="182334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105835</xdr:colOff>
      <xdr:row>108</xdr:row>
      <xdr:rowOff>31750</xdr:rowOff>
    </xdr:from>
    <xdr:to>
      <xdr:col>9</xdr:col>
      <xdr:colOff>192923</xdr:colOff>
      <xdr:row>108</xdr:row>
      <xdr:rowOff>136829</xdr:rowOff>
    </xdr:to>
    <xdr:sp macro="" textlink="">
      <xdr:nvSpPr>
        <xdr:cNvPr id="46" name="Oval 45"/>
        <xdr:cNvSpPr/>
      </xdr:nvSpPr>
      <xdr:spPr>
        <a:xfrm>
          <a:off x="3553885" y="191960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16</xdr:col>
      <xdr:colOff>84666</xdr:colOff>
      <xdr:row>94</xdr:row>
      <xdr:rowOff>42332</xdr:rowOff>
    </xdr:from>
    <xdr:to>
      <xdr:col>16</xdr:col>
      <xdr:colOff>171754</xdr:colOff>
      <xdr:row>94</xdr:row>
      <xdr:rowOff>147411</xdr:rowOff>
    </xdr:to>
    <xdr:sp macro="" textlink="">
      <xdr:nvSpPr>
        <xdr:cNvPr id="47" name="Oval 46"/>
        <xdr:cNvSpPr/>
      </xdr:nvSpPr>
      <xdr:spPr>
        <a:xfrm>
          <a:off x="5199591" y="1653963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16</xdr:col>
      <xdr:colOff>95250</xdr:colOff>
      <xdr:row>105</xdr:row>
      <xdr:rowOff>21167</xdr:rowOff>
    </xdr:from>
    <xdr:to>
      <xdr:col>16</xdr:col>
      <xdr:colOff>182338</xdr:colOff>
      <xdr:row>105</xdr:row>
      <xdr:rowOff>126246</xdr:rowOff>
    </xdr:to>
    <xdr:sp macro="" textlink="">
      <xdr:nvSpPr>
        <xdr:cNvPr id="48" name="Oval 47"/>
        <xdr:cNvSpPr/>
      </xdr:nvSpPr>
      <xdr:spPr>
        <a:xfrm>
          <a:off x="5210175" y="186139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113</xdr:row>
      <xdr:rowOff>31750</xdr:rowOff>
    </xdr:from>
    <xdr:to>
      <xdr:col>9</xdr:col>
      <xdr:colOff>182338</xdr:colOff>
      <xdr:row>113</xdr:row>
      <xdr:rowOff>136829</xdr:rowOff>
    </xdr:to>
    <xdr:sp macro="" textlink="">
      <xdr:nvSpPr>
        <xdr:cNvPr id="49" name="Oval 48"/>
        <xdr:cNvSpPr/>
      </xdr:nvSpPr>
      <xdr:spPr>
        <a:xfrm>
          <a:off x="3543300" y="201485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95251</xdr:colOff>
      <xdr:row>112</xdr:row>
      <xdr:rowOff>21167</xdr:rowOff>
    </xdr:from>
    <xdr:to>
      <xdr:col>9</xdr:col>
      <xdr:colOff>182339</xdr:colOff>
      <xdr:row>112</xdr:row>
      <xdr:rowOff>126246</xdr:rowOff>
    </xdr:to>
    <xdr:sp macro="" textlink="">
      <xdr:nvSpPr>
        <xdr:cNvPr id="50" name="Oval 49"/>
        <xdr:cNvSpPr/>
      </xdr:nvSpPr>
      <xdr:spPr>
        <a:xfrm>
          <a:off x="3543301" y="199474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111</xdr:row>
      <xdr:rowOff>21166</xdr:rowOff>
    </xdr:from>
    <xdr:to>
      <xdr:col>9</xdr:col>
      <xdr:colOff>182338</xdr:colOff>
      <xdr:row>111</xdr:row>
      <xdr:rowOff>126245</xdr:rowOff>
    </xdr:to>
    <xdr:sp macro="" textlink="">
      <xdr:nvSpPr>
        <xdr:cNvPr id="51" name="Oval 50"/>
        <xdr:cNvSpPr/>
      </xdr:nvSpPr>
      <xdr:spPr>
        <a:xfrm>
          <a:off x="3543300" y="197569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116416</xdr:colOff>
      <xdr:row>109</xdr:row>
      <xdr:rowOff>42334</xdr:rowOff>
    </xdr:from>
    <xdr:to>
      <xdr:col>9</xdr:col>
      <xdr:colOff>203504</xdr:colOff>
      <xdr:row>109</xdr:row>
      <xdr:rowOff>147413</xdr:rowOff>
    </xdr:to>
    <xdr:sp macro="" textlink="">
      <xdr:nvSpPr>
        <xdr:cNvPr id="52" name="Oval 51"/>
        <xdr:cNvSpPr/>
      </xdr:nvSpPr>
      <xdr:spPr>
        <a:xfrm>
          <a:off x="3564466" y="193971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95249</xdr:colOff>
      <xdr:row>112</xdr:row>
      <xdr:rowOff>21167</xdr:rowOff>
    </xdr:from>
    <xdr:to>
      <xdr:col>10</xdr:col>
      <xdr:colOff>182337</xdr:colOff>
      <xdr:row>112</xdr:row>
      <xdr:rowOff>126246</xdr:rowOff>
    </xdr:to>
    <xdr:sp macro="" textlink="">
      <xdr:nvSpPr>
        <xdr:cNvPr id="53" name="Oval 52"/>
        <xdr:cNvSpPr/>
      </xdr:nvSpPr>
      <xdr:spPr>
        <a:xfrm>
          <a:off x="3781424" y="199474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113</xdr:row>
      <xdr:rowOff>42334</xdr:rowOff>
    </xdr:from>
    <xdr:to>
      <xdr:col>10</xdr:col>
      <xdr:colOff>182338</xdr:colOff>
      <xdr:row>113</xdr:row>
      <xdr:rowOff>147413</xdr:rowOff>
    </xdr:to>
    <xdr:sp macro="" textlink="">
      <xdr:nvSpPr>
        <xdr:cNvPr id="54" name="Oval 53"/>
        <xdr:cNvSpPr/>
      </xdr:nvSpPr>
      <xdr:spPr>
        <a:xfrm>
          <a:off x="3781425" y="201591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114</xdr:row>
      <xdr:rowOff>21166</xdr:rowOff>
    </xdr:from>
    <xdr:to>
      <xdr:col>9</xdr:col>
      <xdr:colOff>192922</xdr:colOff>
      <xdr:row>114</xdr:row>
      <xdr:rowOff>126245</xdr:rowOff>
    </xdr:to>
    <xdr:sp macro="" textlink="">
      <xdr:nvSpPr>
        <xdr:cNvPr id="55" name="Oval 54"/>
        <xdr:cNvSpPr/>
      </xdr:nvSpPr>
      <xdr:spPr>
        <a:xfrm>
          <a:off x="3553884" y="203284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25</xdr:col>
      <xdr:colOff>19048</xdr:colOff>
      <xdr:row>42</xdr:row>
      <xdr:rowOff>0</xdr:rowOff>
    </xdr:from>
    <xdr:to>
      <xdr:col>31</xdr:col>
      <xdr:colOff>62863</xdr:colOff>
      <xdr:row>42</xdr:row>
      <xdr:rowOff>0</xdr:rowOff>
    </xdr:to>
    <xdr:cxnSp macro="">
      <xdr:nvCxnSpPr>
        <xdr:cNvPr id="56" name="Straight Connector 55"/>
        <xdr:cNvCxnSpPr/>
      </xdr:nvCxnSpPr>
      <xdr:spPr>
        <a:xfrm>
          <a:off x="7277098" y="6686550"/>
          <a:ext cx="1472565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116417</xdr:colOff>
      <xdr:row>99</xdr:row>
      <xdr:rowOff>32202</xdr:rowOff>
    </xdr:from>
    <xdr:to>
      <xdr:col>11</xdr:col>
      <xdr:colOff>203505</xdr:colOff>
      <xdr:row>99</xdr:row>
      <xdr:rowOff>137281</xdr:rowOff>
    </xdr:to>
    <xdr:sp macro="" textlink="">
      <xdr:nvSpPr>
        <xdr:cNvPr id="57" name="Oval 56"/>
        <xdr:cNvSpPr/>
      </xdr:nvSpPr>
      <xdr:spPr>
        <a:xfrm>
          <a:off x="4040717" y="1748200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107040</xdr:colOff>
      <xdr:row>100</xdr:row>
      <xdr:rowOff>25850</xdr:rowOff>
    </xdr:from>
    <xdr:to>
      <xdr:col>10</xdr:col>
      <xdr:colOff>179014</xdr:colOff>
      <xdr:row>100</xdr:row>
      <xdr:rowOff>130929</xdr:rowOff>
    </xdr:to>
    <xdr:sp macro="" textlink="">
      <xdr:nvSpPr>
        <xdr:cNvPr id="58" name="Oval 57"/>
        <xdr:cNvSpPr/>
      </xdr:nvSpPr>
      <xdr:spPr>
        <a:xfrm>
          <a:off x="3793215" y="1766615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102</xdr:row>
      <xdr:rowOff>16364</xdr:rowOff>
    </xdr:from>
    <xdr:to>
      <xdr:col>10</xdr:col>
      <xdr:colOff>192922</xdr:colOff>
      <xdr:row>102</xdr:row>
      <xdr:rowOff>131951</xdr:rowOff>
    </xdr:to>
    <xdr:sp macro="" textlink="">
      <xdr:nvSpPr>
        <xdr:cNvPr id="59" name="Oval 58"/>
        <xdr:cNvSpPr/>
      </xdr:nvSpPr>
      <xdr:spPr>
        <a:xfrm>
          <a:off x="3792009" y="1803766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101</xdr:row>
      <xdr:rowOff>16363</xdr:rowOff>
    </xdr:from>
    <xdr:to>
      <xdr:col>10</xdr:col>
      <xdr:colOff>192922</xdr:colOff>
      <xdr:row>101</xdr:row>
      <xdr:rowOff>131950</xdr:rowOff>
    </xdr:to>
    <xdr:sp macro="" textlink="">
      <xdr:nvSpPr>
        <xdr:cNvPr id="60" name="Oval 59"/>
        <xdr:cNvSpPr/>
      </xdr:nvSpPr>
      <xdr:spPr>
        <a:xfrm>
          <a:off x="3792009" y="1784716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105833</xdr:colOff>
      <xdr:row>98</xdr:row>
      <xdr:rowOff>42784</xdr:rowOff>
    </xdr:from>
    <xdr:to>
      <xdr:col>11</xdr:col>
      <xdr:colOff>192921</xdr:colOff>
      <xdr:row>98</xdr:row>
      <xdr:rowOff>147863</xdr:rowOff>
    </xdr:to>
    <xdr:sp macro="" textlink="">
      <xdr:nvSpPr>
        <xdr:cNvPr id="61" name="Oval 60"/>
        <xdr:cNvSpPr/>
      </xdr:nvSpPr>
      <xdr:spPr>
        <a:xfrm>
          <a:off x="4030133" y="1730208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99</xdr:row>
      <xdr:rowOff>32200</xdr:rowOff>
    </xdr:from>
    <xdr:to>
      <xdr:col>10</xdr:col>
      <xdr:colOff>182338</xdr:colOff>
      <xdr:row>99</xdr:row>
      <xdr:rowOff>137279</xdr:rowOff>
    </xdr:to>
    <xdr:sp macro="" textlink="">
      <xdr:nvSpPr>
        <xdr:cNvPr id="62" name="Oval 61"/>
        <xdr:cNvSpPr/>
      </xdr:nvSpPr>
      <xdr:spPr>
        <a:xfrm>
          <a:off x="3781425" y="174820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116416</xdr:colOff>
      <xdr:row>100</xdr:row>
      <xdr:rowOff>26947</xdr:rowOff>
    </xdr:from>
    <xdr:to>
      <xdr:col>11</xdr:col>
      <xdr:colOff>203504</xdr:colOff>
      <xdr:row>100</xdr:row>
      <xdr:rowOff>142534</xdr:rowOff>
    </xdr:to>
    <xdr:sp macro="" textlink="">
      <xdr:nvSpPr>
        <xdr:cNvPr id="63" name="Oval 62"/>
        <xdr:cNvSpPr/>
      </xdr:nvSpPr>
      <xdr:spPr>
        <a:xfrm>
          <a:off x="4040716" y="176672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98</xdr:row>
      <xdr:rowOff>42783</xdr:rowOff>
    </xdr:from>
    <xdr:to>
      <xdr:col>10</xdr:col>
      <xdr:colOff>182338</xdr:colOff>
      <xdr:row>98</xdr:row>
      <xdr:rowOff>147862</xdr:rowOff>
    </xdr:to>
    <xdr:sp macro="" textlink="">
      <xdr:nvSpPr>
        <xdr:cNvPr id="64" name="Oval 63"/>
        <xdr:cNvSpPr/>
      </xdr:nvSpPr>
      <xdr:spPr>
        <a:xfrm>
          <a:off x="3781425" y="1730208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116417</xdr:colOff>
      <xdr:row>109</xdr:row>
      <xdr:rowOff>21617</xdr:rowOff>
    </xdr:from>
    <xdr:to>
      <xdr:col>11</xdr:col>
      <xdr:colOff>203505</xdr:colOff>
      <xdr:row>109</xdr:row>
      <xdr:rowOff>126696</xdr:rowOff>
    </xdr:to>
    <xdr:sp macro="" textlink="">
      <xdr:nvSpPr>
        <xdr:cNvPr id="65" name="Oval 64"/>
        <xdr:cNvSpPr/>
      </xdr:nvSpPr>
      <xdr:spPr>
        <a:xfrm>
          <a:off x="4040717" y="193764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109</xdr:row>
      <xdr:rowOff>32201</xdr:rowOff>
    </xdr:from>
    <xdr:to>
      <xdr:col>10</xdr:col>
      <xdr:colOff>182339</xdr:colOff>
      <xdr:row>109</xdr:row>
      <xdr:rowOff>137280</xdr:rowOff>
    </xdr:to>
    <xdr:sp macro="" textlink="">
      <xdr:nvSpPr>
        <xdr:cNvPr id="66" name="Oval 65"/>
        <xdr:cNvSpPr/>
      </xdr:nvSpPr>
      <xdr:spPr>
        <a:xfrm>
          <a:off x="3781426" y="1938700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103</xdr:row>
      <xdr:rowOff>26948</xdr:rowOff>
    </xdr:from>
    <xdr:to>
      <xdr:col>10</xdr:col>
      <xdr:colOff>192922</xdr:colOff>
      <xdr:row>103</xdr:row>
      <xdr:rowOff>142535</xdr:rowOff>
    </xdr:to>
    <xdr:sp macro="" textlink="">
      <xdr:nvSpPr>
        <xdr:cNvPr id="67" name="Oval 66"/>
        <xdr:cNvSpPr/>
      </xdr:nvSpPr>
      <xdr:spPr>
        <a:xfrm>
          <a:off x="3792009" y="1823874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108</xdr:row>
      <xdr:rowOff>21617</xdr:rowOff>
    </xdr:from>
    <xdr:to>
      <xdr:col>10</xdr:col>
      <xdr:colOff>182339</xdr:colOff>
      <xdr:row>108</xdr:row>
      <xdr:rowOff>126696</xdr:rowOff>
    </xdr:to>
    <xdr:sp macro="" textlink="">
      <xdr:nvSpPr>
        <xdr:cNvPr id="68" name="Oval 67"/>
        <xdr:cNvSpPr/>
      </xdr:nvSpPr>
      <xdr:spPr>
        <a:xfrm>
          <a:off x="3781426" y="191859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95251</xdr:colOff>
      <xdr:row>104</xdr:row>
      <xdr:rowOff>26947</xdr:rowOff>
    </xdr:from>
    <xdr:to>
      <xdr:col>11</xdr:col>
      <xdr:colOff>182339</xdr:colOff>
      <xdr:row>104</xdr:row>
      <xdr:rowOff>142534</xdr:rowOff>
    </xdr:to>
    <xdr:sp macro="" textlink="">
      <xdr:nvSpPr>
        <xdr:cNvPr id="69" name="Oval 68"/>
        <xdr:cNvSpPr/>
      </xdr:nvSpPr>
      <xdr:spPr>
        <a:xfrm>
          <a:off x="4019551" y="184292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107</xdr:row>
      <xdr:rowOff>21617</xdr:rowOff>
    </xdr:from>
    <xdr:to>
      <xdr:col>10</xdr:col>
      <xdr:colOff>182338</xdr:colOff>
      <xdr:row>107</xdr:row>
      <xdr:rowOff>126696</xdr:rowOff>
    </xdr:to>
    <xdr:sp macro="" textlink="">
      <xdr:nvSpPr>
        <xdr:cNvPr id="70" name="Oval 69"/>
        <xdr:cNvSpPr/>
      </xdr:nvSpPr>
      <xdr:spPr>
        <a:xfrm>
          <a:off x="3781425" y="189954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105835</xdr:colOff>
      <xdr:row>112</xdr:row>
      <xdr:rowOff>31750</xdr:rowOff>
    </xdr:from>
    <xdr:to>
      <xdr:col>10</xdr:col>
      <xdr:colOff>192923</xdr:colOff>
      <xdr:row>112</xdr:row>
      <xdr:rowOff>136829</xdr:rowOff>
    </xdr:to>
    <xdr:sp macro="" textlink="">
      <xdr:nvSpPr>
        <xdr:cNvPr id="71" name="Oval 70"/>
        <xdr:cNvSpPr/>
      </xdr:nvSpPr>
      <xdr:spPr>
        <a:xfrm>
          <a:off x="3792010" y="199580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84666</xdr:colOff>
      <xdr:row>98</xdr:row>
      <xdr:rowOff>42332</xdr:rowOff>
    </xdr:from>
    <xdr:to>
      <xdr:col>17</xdr:col>
      <xdr:colOff>171754</xdr:colOff>
      <xdr:row>98</xdr:row>
      <xdr:rowOff>147411</xdr:rowOff>
    </xdr:to>
    <xdr:sp macro="" textlink="">
      <xdr:nvSpPr>
        <xdr:cNvPr id="72" name="Oval 71"/>
        <xdr:cNvSpPr/>
      </xdr:nvSpPr>
      <xdr:spPr>
        <a:xfrm>
          <a:off x="5437716" y="1730163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95250</xdr:colOff>
      <xdr:row>109</xdr:row>
      <xdr:rowOff>21167</xdr:rowOff>
    </xdr:from>
    <xdr:to>
      <xdr:col>17</xdr:col>
      <xdr:colOff>182338</xdr:colOff>
      <xdr:row>109</xdr:row>
      <xdr:rowOff>126246</xdr:rowOff>
    </xdr:to>
    <xdr:sp macro="" textlink="">
      <xdr:nvSpPr>
        <xdr:cNvPr id="73" name="Oval 72"/>
        <xdr:cNvSpPr/>
      </xdr:nvSpPr>
      <xdr:spPr>
        <a:xfrm>
          <a:off x="5448300" y="193759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117</xdr:row>
      <xdr:rowOff>31750</xdr:rowOff>
    </xdr:from>
    <xdr:to>
      <xdr:col>10</xdr:col>
      <xdr:colOff>182338</xdr:colOff>
      <xdr:row>117</xdr:row>
      <xdr:rowOff>136829</xdr:rowOff>
    </xdr:to>
    <xdr:sp macro="" textlink="">
      <xdr:nvSpPr>
        <xdr:cNvPr id="74" name="Oval 73"/>
        <xdr:cNvSpPr/>
      </xdr:nvSpPr>
      <xdr:spPr>
        <a:xfrm>
          <a:off x="3781425" y="209105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116</xdr:row>
      <xdr:rowOff>21167</xdr:rowOff>
    </xdr:from>
    <xdr:to>
      <xdr:col>10</xdr:col>
      <xdr:colOff>182339</xdr:colOff>
      <xdr:row>116</xdr:row>
      <xdr:rowOff>126246</xdr:rowOff>
    </xdr:to>
    <xdr:sp macro="" textlink="">
      <xdr:nvSpPr>
        <xdr:cNvPr id="75" name="Oval 74"/>
        <xdr:cNvSpPr/>
      </xdr:nvSpPr>
      <xdr:spPr>
        <a:xfrm>
          <a:off x="3781426" y="207094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115</xdr:row>
      <xdr:rowOff>21166</xdr:rowOff>
    </xdr:from>
    <xdr:to>
      <xdr:col>10</xdr:col>
      <xdr:colOff>182338</xdr:colOff>
      <xdr:row>115</xdr:row>
      <xdr:rowOff>126245</xdr:rowOff>
    </xdr:to>
    <xdr:sp macro="" textlink="">
      <xdr:nvSpPr>
        <xdr:cNvPr id="76" name="Oval 75"/>
        <xdr:cNvSpPr/>
      </xdr:nvSpPr>
      <xdr:spPr>
        <a:xfrm>
          <a:off x="3781425" y="205189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116416</xdr:colOff>
      <xdr:row>113</xdr:row>
      <xdr:rowOff>42334</xdr:rowOff>
    </xdr:from>
    <xdr:to>
      <xdr:col>10</xdr:col>
      <xdr:colOff>203504</xdr:colOff>
      <xdr:row>113</xdr:row>
      <xdr:rowOff>147413</xdr:rowOff>
    </xdr:to>
    <xdr:sp macro="" textlink="">
      <xdr:nvSpPr>
        <xdr:cNvPr id="77" name="Oval 76"/>
        <xdr:cNvSpPr/>
      </xdr:nvSpPr>
      <xdr:spPr>
        <a:xfrm>
          <a:off x="3802591" y="201591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95249</xdr:colOff>
      <xdr:row>116</xdr:row>
      <xdr:rowOff>21167</xdr:rowOff>
    </xdr:from>
    <xdr:to>
      <xdr:col>11</xdr:col>
      <xdr:colOff>182337</xdr:colOff>
      <xdr:row>116</xdr:row>
      <xdr:rowOff>126246</xdr:rowOff>
    </xdr:to>
    <xdr:sp macro="" textlink="">
      <xdr:nvSpPr>
        <xdr:cNvPr id="78" name="Oval 77"/>
        <xdr:cNvSpPr/>
      </xdr:nvSpPr>
      <xdr:spPr>
        <a:xfrm>
          <a:off x="4019549" y="207094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95250</xdr:colOff>
      <xdr:row>117</xdr:row>
      <xdr:rowOff>42334</xdr:rowOff>
    </xdr:from>
    <xdr:to>
      <xdr:col>11</xdr:col>
      <xdr:colOff>182338</xdr:colOff>
      <xdr:row>117</xdr:row>
      <xdr:rowOff>147413</xdr:rowOff>
    </xdr:to>
    <xdr:sp macro="" textlink="">
      <xdr:nvSpPr>
        <xdr:cNvPr id="79" name="Oval 78"/>
        <xdr:cNvSpPr/>
      </xdr:nvSpPr>
      <xdr:spPr>
        <a:xfrm>
          <a:off x="4019550" y="209211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118</xdr:row>
      <xdr:rowOff>21166</xdr:rowOff>
    </xdr:from>
    <xdr:to>
      <xdr:col>10</xdr:col>
      <xdr:colOff>192922</xdr:colOff>
      <xdr:row>118</xdr:row>
      <xdr:rowOff>126245</xdr:rowOff>
    </xdr:to>
    <xdr:sp macro="" textlink="">
      <xdr:nvSpPr>
        <xdr:cNvPr id="80" name="Oval 79"/>
        <xdr:cNvSpPr/>
      </xdr:nvSpPr>
      <xdr:spPr>
        <a:xfrm>
          <a:off x="3792009" y="210904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116417</xdr:colOff>
      <xdr:row>100</xdr:row>
      <xdr:rowOff>32202</xdr:rowOff>
    </xdr:from>
    <xdr:to>
      <xdr:col>11</xdr:col>
      <xdr:colOff>203505</xdr:colOff>
      <xdr:row>100</xdr:row>
      <xdr:rowOff>137281</xdr:rowOff>
    </xdr:to>
    <xdr:sp macro="" textlink="">
      <xdr:nvSpPr>
        <xdr:cNvPr id="81" name="Oval 80"/>
        <xdr:cNvSpPr/>
      </xdr:nvSpPr>
      <xdr:spPr>
        <a:xfrm>
          <a:off x="4040717" y="1767250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107040</xdr:colOff>
      <xdr:row>101</xdr:row>
      <xdr:rowOff>25850</xdr:rowOff>
    </xdr:from>
    <xdr:to>
      <xdr:col>10</xdr:col>
      <xdr:colOff>179014</xdr:colOff>
      <xdr:row>101</xdr:row>
      <xdr:rowOff>130929</xdr:rowOff>
    </xdr:to>
    <xdr:sp macro="" textlink="">
      <xdr:nvSpPr>
        <xdr:cNvPr id="82" name="Oval 81"/>
        <xdr:cNvSpPr/>
      </xdr:nvSpPr>
      <xdr:spPr>
        <a:xfrm>
          <a:off x="3793215" y="1785665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103</xdr:row>
      <xdr:rowOff>16364</xdr:rowOff>
    </xdr:from>
    <xdr:to>
      <xdr:col>10</xdr:col>
      <xdr:colOff>192922</xdr:colOff>
      <xdr:row>103</xdr:row>
      <xdr:rowOff>131951</xdr:rowOff>
    </xdr:to>
    <xdr:sp macro="" textlink="">
      <xdr:nvSpPr>
        <xdr:cNvPr id="83" name="Oval 82"/>
        <xdr:cNvSpPr/>
      </xdr:nvSpPr>
      <xdr:spPr>
        <a:xfrm>
          <a:off x="3792009" y="1822816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102</xdr:row>
      <xdr:rowOff>16363</xdr:rowOff>
    </xdr:from>
    <xdr:to>
      <xdr:col>10</xdr:col>
      <xdr:colOff>192922</xdr:colOff>
      <xdr:row>102</xdr:row>
      <xdr:rowOff>131950</xdr:rowOff>
    </xdr:to>
    <xdr:sp macro="" textlink="">
      <xdr:nvSpPr>
        <xdr:cNvPr id="84" name="Oval 83"/>
        <xdr:cNvSpPr/>
      </xdr:nvSpPr>
      <xdr:spPr>
        <a:xfrm>
          <a:off x="3792009" y="1803766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105833</xdr:colOff>
      <xdr:row>99</xdr:row>
      <xdr:rowOff>42784</xdr:rowOff>
    </xdr:from>
    <xdr:to>
      <xdr:col>11</xdr:col>
      <xdr:colOff>192921</xdr:colOff>
      <xdr:row>99</xdr:row>
      <xdr:rowOff>147863</xdr:rowOff>
    </xdr:to>
    <xdr:sp macro="" textlink="">
      <xdr:nvSpPr>
        <xdr:cNvPr id="85" name="Oval 84"/>
        <xdr:cNvSpPr/>
      </xdr:nvSpPr>
      <xdr:spPr>
        <a:xfrm>
          <a:off x="4030133" y="1749258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100</xdr:row>
      <xdr:rowOff>32200</xdr:rowOff>
    </xdr:from>
    <xdr:to>
      <xdr:col>10</xdr:col>
      <xdr:colOff>182338</xdr:colOff>
      <xdr:row>100</xdr:row>
      <xdr:rowOff>137279</xdr:rowOff>
    </xdr:to>
    <xdr:sp macro="" textlink="">
      <xdr:nvSpPr>
        <xdr:cNvPr id="86" name="Oval 85"/>
        <xdr:cNvSpPr/>
      </xdr:nvSpPr>
      <xdr:spPr>
        <a:xfrm>
          <a:off x="3781425" y="176725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116416</xdr:colOff>
      <xdr:row>101</xdr:row>
      <xdr:rowOff>26947</xdr:rowOff>
    </xdr:from>
    <xdr:to>
      <xdr:col>11</xdr:col>
      <xdr:colOff>203504</xdr:colOff>
      <xdr:row>101</xdr:row>
      <xdr:rowOff>142534</xdr:rowOff>
    </xdr:to>
    <xdr:sp macro="" textlink="">
      <xdr:nvSpPr>
        <xdr:cNvPr id="87" name="Oval 86"/>
        <xdr:cNvSpPr/>
      </xdr:nvSpPr>
      <xdr:spPr>
        <a:xfrm>
          <a:off x="4040716" y="178577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99</xdr:row>
      <xdr:rowOff>42783</xdr:rowOff>
    </xdr:from>
    <xdr:to>
      <xdr:col>10</xdr:col>
      <xdr:colOff>182338</xdr:colOff>
      <xdr:row>99</xdr:row>
      <xdr:rowOff>147862</xdr:rowOff>
    </xdr:to>
    <xdr:sp macro="" textlink="">
      <xdr:nvSpPr>
        <xdr:cNvPr id="88" name="Oval 87"/>
        <xdr:cNvSpPr/>
      </xdr:nvSpPr>
      <xdr:spPr>
        <a:xfrm>
          <a:off x="3781425" y="1749258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116417</xdr:colOff>
      <xdr:row>110</xdr:row>
      <xdr:rowOff>21617</xdr:rowOff>
    </xdr:from>
    <xdr:to>
      <xdr:col>11</xdr:col>
      <xdr:colOff>203505</xdr:colOff>
      <xdr:row>110</xdr:row>
      <xdr:rowOff>126696</xdr:rowOff>
    </xdr:to>
    <xdr:sp macro="" textlink="">
      <xdr:nvSpPr>
        <xdr:cNvPr id="89" name="Oval 88"/>
        <xdr:cNvSpPr/>
      </xdr:nvSpPr>
      <xdr:spPr>
        <a:xfrm>
          <a:off x="4040717" y="195669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110</xdr:row>
      <xdr:rowOff>32201</xdr:rowOff>
    </xdr:from>
    <xdr:to>
      <xdr:col>10</xdr:col>
      <xdr:colOff>182339</xdr:colOff>
      <xdr:row>110</xdr:row>
      <xdr:rowOff>137280</xdr:rowOff>
    </xdr:to>
    <xdr:sp macro="" textlink="">
      <xdr:nvSpPr>
        <xdr:cNvPr id="90" name="Oval 89"/>
        <xdr:cNvSpPr/>
      </xdr:nvSpPr>
      <xdr:spPr>
        <a:xfrm>
          <a:off x="3781426" y="1957750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104</xdr:row>
      <xdr:rowOff>26948</xdr:rowOff>
    </xdr:from>
    <xdr:to>
      <xdr:col>10</xdr:col>
      <xdr:colOff>192922</xdr:colOff>
      <xdr:row>104</xdr:row>
      <xdr:rowOff>142535</xdr:rowOff>
    </xdr:to>
    <xdr:sp macro="" textlink="">
      <xdr:nvSpPr>
        <xdr:cNvPr id="91" name="Oval 90"/>
        <xdr:cNvSpPr/>
      </xdr:nvSpPr>
      <xdr:spPr>
        <a:xfrm>
          <a:off x="3792009" y="1842924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109</xdr:row>
      <xdr:rowOff>21617</xdr:rowOff>
    </xdr:from>
    <xdr:to>
      <xdr:col>10</xdr:col>
      <xdr:colOff>182339</xdr:colOff>
      <xdr:row>109</xdr:row>
      <xdr:rowOff>126696</xdr:rowOff>
    </xdr:to>
    <xdr:sp macro="" textlink="">
      <xdr:nvSpPr>
        <xdr:cNvPr id="92" name="Oval 91"/>
        <xdr:cNvSpPr/>
      </xdr:nvSpPr>
      <xdr:spPr>
        <a:xfrm>
          <a:off x="3781426" y="193764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95251</xdr:colOff>
      <xdr:row>105</xdr:row>
      <xdr:rowOff>26947</xdr:rowOff>
    </xdr:from>
    <xdr:to>
      <xdr:col>11</xdr:col>
      <xdr:colOff>182339</xdr:colOff>
      <xdr:row>105</xdr:row>
      <xdr:rowOff>142534</xdr:rowOff>
    </xdr:to>
    <xdr:sp macro="" textlink="">
      <xdr:nvSpPr>
        <xdr:cNvPr id="93" name="Oval 92"/>
        <xdr:cNvSpPr/>
      </xdr:nvSpPr>
      <xdr:spPr>
        <a:xfrm>
          <a:off x="4019551" y="186197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108</xdr:row>
      <xdr:rowOff>21617</xdr:rowOff>
    </xdr:from>
    <xdr:to>
      <xdr:col>10</xdr:col>
      <xdr:colOff>182338</xdr:colOff>
      <xdr:row>108</xdr:row>
      <xdr:rowOff>126696</xdr:rowOff>
    </xdr:to>
    <xdr:sp macro="" textlink="">
      <xdr:nvSpPr>
        <xdr:cNvPr id="94" name="Oval 93"/>
        <xdr:cNvSpPr/>
      </xdr:nvSpPr>
      <xdr:spPr>
        <a:xfrm>
          <a:off x="3781425" y="191859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105835</xdr:colOff>
      <xdr:row>113</xdr:row>
      <xdr:rowOff>31750</xdr:rowOff>
    </xdr:from>
    <xdr:to>
      <xdr:col>10</xdr:col>
      <xdr:colOff>192923</xdr:colOff>
      <xdr:row>113</xdr:row>
      <xdr:rowOff>136829</xdr:rowOff>
    </xdr:to>
    <xdr:sp macro="" textlink="">
      <xdr:nvSpPr>
        <xdr:cNvPr id="95" name="Oval 94"/>
        <xdr:cNvSpPr/>
      </xdr:nvSpPr>
      <xdr:spPr>
        <a:xfrm>
          <a:off x="3792010" y="201485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84666</xdr:colOff>
      <xdr:row>99</xdr:row>
      <xdr:rowOff>42332</xdr:rowOff>
    </xdr:from>
    <xdr:to>
      <xdr:col>17</xdr:col>
      <xdr:colOff>171754</xdr:colOff>
      <xdr:row>99</xdr:row>
      <xdr:rowOff>147411</xdr:rowOff>
    </xdr:to>
    <xdr:sp macro="" textlink="">
      <xdr:nvSpPr>
        <xdr:cNvPr id="96" name="Oval 95"/>
        <xdr:cNvSpPr/>
      </xdr:nvSpPr>
      <xdr:spPr>
        <a:xfrm>
          <a:off x="5437716" y="1749213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95250</xdr:colOff>
      <xdr:row>110</xdr:row>
      <xdr:rowOff>21167</xdr:rowOff>
    </xdr:from>
    <xdr:to>
      <xdr:col>17</xdr:col>
      <xdr:colOff>182338</xdr:colOff>
      <xdr:row>110</xdr:row>
      <xdr:rowOff>126246</xdr:rowOff>
    </xdr:to>
    <xdr:sp macro="" textlink="">
      <xdr:nvSpPr>
        <xdr:cNvPr id="97" name="Oval 96"/>
        <xdr:cNvSpPr/>
      </xdr:nvSpPr>
      <xdr:spPr>
        <a:xfrm>
          <a:off x="5448300" y="195664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118</xdr:row>
      <xdr:rowOff>31750</xdr:rowOff>
    </xdr:from>
    <xdr:to>
      <xdr:col>10</xdr:col>
      <xdr:colOff>182338</xdr:colOff>
      <xdr:row>118</xdr:row>
      <xdr:rowOff>136829</xdr:rowOff>
    </xdr:to>
    <xdr:sp macro="" textlink="">
      <xdr:nvSpPr>
        <xdr:cNvPr id="98" name="Oval 97"/>
        <xdr:cNvSpPr/>
      </xdr:nvSpPr>
      <xdr:spPr>
        <a:xfrm>
          <a:off x="3781425" y="211010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117</xdr:row>
      <xdr:rowOff>21167</xdr:rowOff>
    </xdr:from>
    <xdr:to>
      <xdr:col>10</xdr:col>
      <xdr:colOff>182339</xdr:colOff>
      <xdr:row>117</xdr:row>
      <xdr:rowOff>126246</xdr:rowOff>
    </xdr:to>
    <xdr:sp macro="" textlink="">
      <xdr:nvSpPr>
        <xdr:cNvPr id="99" name="Oval 98"/>
        <xdr:cNvSpPr/>
      </xdr:nvSpPr>
      <xdr:spPr>
        <a:xfrm>
          <a:off x="3781426" y="208999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116</xdr:row>
      <xdr:rowOff>21166</xdr:rowOff>
    </xdr:from>
    <xdr:to>
      <xdr:col>10</xdr:col>
      <xdr:colOff>182338</xdr:colOff>
      <xdr:row>116</xdr:row>
      <xdr:rowOff>126245</xdr:rowOff>
    </xdr:to>
    <xdr:sp macro="" textlink="">
      <xdr:nvSpPr>
        <xdr:cNvPr id="100" name="Oval 99"/>
        <xdr:cNvSpPr/>
      </xdr:nvSpPr>
      <xdr:spPr>
        <a:xfrm>
          <a:off x="3781425" y="207094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116416</xdr:colOff>
      <xdr:row>114</xdr:row>
      <xdr:rowOff>42334</xdr:rowOff>
    </xdr:from>
    <xdr:to>
      <xdr:col>10</xdr:col>
      <xdr:colOff>203504</xdr:colOff>
      <xdr:row>114</xdr:row>
      <xdr:rowOff>147413</xdr:rowOff>
    </xdr:to>
    <xdr:sp macro="" textlink="">
      <xdr:nvSpPr>
        <xdr:cNvPr id="101" name="Oval 100"/>
        <xdr:cNvSpPr/>
      </xdr:nvSpPr>
      <xdr:spPr>
        <a:xfrm>
          <a:off x="3802591" y="203496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95249</xdr:colOff>
      <xdr:row>117</xdr:row>
      <xdr:rowOff>21167</xdr:rowOff>
    </xdr:from>
    <xdr:to>
      <xdr:col>11</xdr:col>
      <xdr:colOff>182337</xdr:colOff>
      <xdr:row>117</xdr:row>
      <xdr:rowOff>126246</xdr:rowOff>
    </xdr:to>
    <xdr:sp macro="" textlink="">
      <xdr:nvSpPr>
        <xdr:cNvPr id="102" name="Oval 101"/>
        <xdr:cNvSpPr/>
      </xdr:nvSpPr>
      <xdr:spPr>
        <a:xfrm>
          <a:off x="4019549" y="208999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95250</xdr:colOff>
      <xdr:row>118</xdr:row>
      <xdr:rowOff>42334</xdr:rowOff>
    </xdr:from>
    <xdr:to>
      <xdr:col>11</xdr:col>
      <xdr:colOff>182338</xdr:colOff>
      <xdr:row>118</xdr:row>
      <xdr:rowOff>147413</xdr:rowOff>
    </xdr:to>
    <xdr:sp macro="" textlink="">
      <xdr:nvSpPr>
        <xdr:cNvPr id="103" name="Oval 102"/>
        <xdr:cNvSpPr/>
      </xdr:nvSpPr>
      <xdr:spPr>
        <a:xfrm>
          <a:off x="4019550" y="211116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119</xdr:row>
      <xdr:rowOff>21166</xdr:rowOff>
    </xdr:from>
    <xdr:to>
      <xdr:col>10</xdr:col>
      <xdr:colOff>192922</xdr:colOff>
      <xdr:row>119</xdr:row>
      <xdr:rowOff>126245</xdr:rowOff>
    </xdr:to>
    <xdr:sp macro="" textlink="">
      <xdr:nvSpPr>
        <xdr:cNvPr id="104" name="Oval 103"/>
        <xdr:cNvSpPr/>
      </xdr:nvSpPr>
      <xdr:spPr>
        <a:xfrm>
          <a:off x="3792009" y="212809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116417</xdr:colOff>
      <xdr:row>102</xdr:row>
      <xdr:rowOff>32202</xdr:rowOff>
    </xdr:from>
    <xdr:to>
      <xdr:col>11</xdr:col>
      <xdr:colOff>203505</xdr:colOff>
      <xdr:row>102</xdr:row>
      <xdr:rowOff>137281</xdr:rowOff>
    </xdr:to>
    <xdr:sp macro="" textlink="">
      <xdr:nvSpPr>
        <xdr:cNvPr id="105" name="Oval 104"/>
        <xdr:cNvSpPr/>
      </xdr:nvSpPr>
      <xdr:spPr>
        <a:xfrm>
          <a:off x="4040717" y="1805350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107040</xdr:colOff>
      <xdr:row>103</xdr:row>
      <xdr:rowOff>25850</xdr:rowOff>
    </xdr:from>
    <xdr:to>
      <xdr:col>10</xdr:col>
      <xdr:colOff>179014</xdr:colOff>
      <xdr:row>103</xdr:row>
      <xdr:rowOff>130929</xdr:rowOff>
    </xdr:to>
    <xdr:sp macro="" textlink="">
      <xdr:nvSpPr>
        <xdr:cNvPr id="106" name="Oval 105"/>
        <xdr:cNvSpPr/>
      </xdr:nvSpPr>
      <xdr:spPr>
        <a:xfrm>
          <a:off x="3793215" y="1823765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105</xdr:row>
      <xdr:rowOff>16364</xdr:rowOff>
    </xdr:from>
    <xdr:to>
      <xdr:col>10</xdr:col>
      <xdr:colOff>192922</xdr:colOff>
      <xdr:row>105</xdr:row>
      <xdr:rowOff>131951</xdr:rowOff>
    </xdr:to>
    <xdr:sp macro="" textlink="">
      <xdr:nvSpPr>
        <xdr:cNvPr id="107" name="Oval 106"/>
        <xdr:cNvSpPr/>
      </xdr:nvSpPr>
      <xdr:spPr>
        <a:xfrm>
          <a:off x="3792009" y="1860916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104</xdr:row>
      <xdr:rowOff>16363</xdr:rowOff>
    </xdr:from>
    <xdr:to>
      <xdr:col>10</xdr:col>
      <xdr:colOff>192922</xdr:colOff>
      <xdr:row>104</xdr:row>
      <xdr:rowOff>131950</xdr:rowOff>
    </xdr:to>
    <xdr:sp macro="" textlink="">
      <xdr:nvSpPr>
        <xdr:cNvPr id="108" name="Oval 107"/>
        <xdr:cNvSpPr/>
      </xdr:nvSpPr>
      <xdr:spPr>
        <a:xfrm>
          <a:off x="3792009" y="1841866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105833</xdr:colOff>
      <xdr:row>101</xdr:row>
      <xdr:rowOff>42784</xdr:rowOff>
    </xdr:from>
    <xdr:to>
      <xdr:col>11</xdr:col>
      <xdr:colOff>192921</xdr:colOff>
      <xdr:row>101</xdr:row>
      <xdr:rowOff>147863</xdr:rowOff>
    </xdr:to>
    <xdr:sp macro="" textlink="">
      <xdr:nvSpPr>
        <xdr:cNvPr id="109" name="Oval 108"/>
        <xdr:cNvSpPr/>
      </xdr:nvSpPr>
      <xdr:spPr>
        <a:xfrm>
          <a:off x="4030133" y="1787358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102</xdr:row>
      <xdr:rowOff>32200</xdr:rowOff>
    </xdr:from>
    <xdr:to>
      <xdr:col>10</xdr:col>
      <xdr:colOff>182338</xdr:colOff>
      <xdr:row>102</xdr:row>
      <xdr:rowOff>137279</xdr:rowOff>
    </xdr:to>
    <xdr:sp macro="" textlink="">
      <xdr:nvSpPr>
        <xdr:cNvPr id="110" name="Oval 109"/>
        <xdr:cNvSpPr/>
      </xdr:nvSpPr>
      <xdr:spPr>
        <a:xfrm>
          <a:off x="3781425" y="180535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116416</xdr:colOff>
      <xdr:row>103</xdr:row>
      <xdr:rowOff>26947</xdr:rowOff>
    </xdr:from>
    <xdr:to>
      <xdr:col>11</xdr:col>
      <xdr:colOff>203504</xdr:colOff>
      <xdr:row>103</xdr:row>
      <xdr:rowOff>142534</xdr:rowOff>
    </xdr:to>
    <xdr:sp macro="" textlink="">
      <xdr:nvSpPr>
        <xdr:cNvPr id="111" name="Oval 110"/>
        <xdr:cNvSpPr/>
      </xdr:nvSpPr>
      <xdr:spPr>
        <a:xfrm>
          <a:off x="4040716" y="182387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101</xdr:row>
      <xdr:rowOff>42783</xdr:rowOff>
    </xdr:from>
    <xdr:to>
      <xdr:col>10</xdr:col>
      <xdr:colOff>182338</xdr:colOff>
      <xdr:row>101</xdr:row>
      <xdr:rowOff>147862</xdr:rowOff>
    </xdr:to>
    <xdr:sp macro="" textlink="">
      <xdr:nvSpPr>
        <xdr:cNvPr id="112" name="Oval 111"/>
        <xdr:cNvSpPr/>
      </xdr:nvSpPr>
      <xdr:spPr>
        <a:xfrm>
          <a:off x="3781425" y="1787358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116417</xdr:colOff>
      <xdr:row>112</xdr:row>
      <xdr:rowOff>21617</xdr:rowOff>
    </xdr:from>
    <xdr:to>
      <xdr:col>11</xdr:col>
      <xdr:colOff>203505</xdr:colOff>
      <xdr:row>112</xdr:row>
      <xdr:rowOff>126696</xdr:rowOff>
    </xdr:to>
    <xdr:sp macro="" textlink="">
      <xdr:nvSpPr>
        <xdr:cNvPr id="113" name="Oval 112"/>
        <xdr:cNvSpPr/>
      </xdr:nvSpPr>
      <xdr:spPr>
        <a:xfrm>
          <a:off x="4040717" y="199479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112</xdr:row>
      <xdr:rowOff>32201</xdr:rowOff>
    </xdr:from>
    <xdr:to>
      <xdr:col>10</xdr:col>
      <xdr:colOff>182339</xdr:colOff>
      <xdr:row>112</xdr:row>
      <xdr:rowOff>137280</xdr:rowOff>
    </xdr:to>
    <xdr:sp macro="" textlink="">
      <xdr:nvSpPr>
        <xdr:cNvPr id="114" name="Oval 113"/>
        <xdr:cNvSpPr/>
      </xdr:nvSpPr>
      <xdr:spPr>
        <a:xfrm>
          <a:off x="3781426" y="1995850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106</xdr:row>
      <xdr:rowOff>26948</xdr:rowOff>
    </xdr:from>
    <xdr:to>
      <xdr:col>10</xdr:col>
      <xdr:colOff>192922</xdr:colOff>
      <xdr:row>106</xdr:row>
      <xdr:rowOff>142535</xdr:rowOff>
    </xdr:to>
    <xdr:sp macro="" textlink="">
      <xdr:nvSpPr>
        <xdr:cNvPr id="115" name="Oval 114"/>
        <xdr:cNvSpPr/>
      </xdr:nvSpPr>
      <xdr:spPr>
        <a:xfrm>
          <a:off x="3792009" y="1881024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111</xdr:row>
      <xdr:rowOff>21617</xdr:rowOff>
    </xdr:from>
    <xdr:to>
      <xdr:col>10</xdr:col>
      <xdr:colOff>182339</xdr:colOff>
      <xdr:row>111</xdr:row>
      <xdr:rowOff>126696</xdr:rowOff>
    </xdr:to>
    <xdr:sp macro="" textlink="">
      <xdr:nvSpPr>
        <xdr:cNvPr id="116" name="Oval 115"/>
        <xdr:cNvSpPr/>
      </xdr:nvSpPr>
      <xdr:spPr>
        <a:xfrm>
          <a:off x="3781426" y="197574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95251</xdr:colOff>
      <xdr:row>107</xdr:row>
      <xdr:rowOff>26947</xdr:rowOff>
    </xdr:from>
    <xdr:to>
      <xdr:col>11</xdr:col>
      <xdr:colOff>182339</xdr:colOff>
      <xdr:row>107</xdr:row>
      <xdr:rowOff>142534</xdr:rowOff>
    </xdr:to>
    <xdr:sp macro="" textlink="">
      <xdr:nvSpPr>
        <xdr:cNvPr id="117" name="Oval 116"/>
        <xdr:cNvSpPr/>
      </xdr:nvSpPr>
      <xdr:spPr>
        <a:xfrm>
          <a:off x="4019551" y="190007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110</xdr:row>
      <xdr:rowOff>21617</xdr:rowOff>
    </xdr:from>
    <xdr:to>
      <xdr:col>10</xdr:col>
      <xdr:colOff>182338</xdr:colOff>
      <xdr:row>110</xdr:row>
      <xdr:rowOff>126696</xdr:rowOff>
    </xdr:to>
    <xdr:sp macro="" textlink="">
      <xdr:nvSpPr>
        <xdr:cNvPr id="118" name="Oval 117"/>
        <xdr:cNvSpPr/>
      </xdr:nvSpPr>
      <xdr:spPr>
        <a:xfrm>
          <a:off x="3781425" y="195669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105835</xdr:colOff>
      <xdr:row>115</xdr:row>
      <xdr:rowOff>31750</xdr:rowOff>
    </xdr:from>
    <xdr:to>
      <xdr:col>10</xdr:col>
      <xdr:colOff>192923</xdr:colOff>
      <xdr:row>115</xdr:row>
      <xdr:rowOff>136829</xdr:rowOff>
    </xdr:to>
    <xdr:sp macro="" textlink="">
      <xdr:nvSpPr>
        <xdr:cNvPr id="119" name="Oval 118"/>
        <xdr:cNvSpPr/>
      </xdr:nvSpPr>
      <xdr:spPr>
        <a:xfrm>
          <a:off x="3792010" y="205295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84666</xdr:colOff>
      <xdr:row>101</xdr:row>
      <xdr:rowOff>42332</xdr:rowOff>
    </xdr:from>
    <xdr:to>
      <xdr:col>17</xdr:col>
      <xdr:colOff>171754</xdr:colOff>
      <xdr:row>101</xdr:row>
      <xdr:rowOff>147411</xdr:rowOff>
    </xdr:to>
    <xdr:sp macro="" textlink="">
      <xdr:nvSpPr>
        <xdr:cNvPr id="120" name="Oval 119"/>
        <xdr:cNvSpPr/>
      </xdr:nvSpPr>
      <xdr:spPr>
        <a:xfrm>
          <a:off x="5437716" y="1787313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95250</xdr:colOff>
      <xdr:row>112</xdr:row>
      <xdr:rowOff>21167</xdr:rowOff>
    </xdr:from>
    <xdr:to>
      <xdr:col>17</xdr:col>
      <xdr:colOff>182338</xdr:colOff>
      <xdr:row>112</xdr:row>
      <xdr:rowOff>126246</xdr:rowOff>
    </xdr:to>
    <xdr:sp macro="" textlink="">
      <xdr:nvSpPr>
        <xdr:cNvPr id="121" name="Oval 120"/>
        <xdr:cNvSpPr/>
      </xdr:nvSpPr>
      <xdr:spPr>
        <a:xfrm>
          <a:off x="5448300" y="199474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120</xdr:row>
      <xdr:rowOff>31750</xdr:rowOff>
    </xdr:from>
    <xdr:to>
      <xdr:col>10</xdr:col>
      <xdr:colOff>182338</xdr:colOff>
      <xdr:row>120</xdr:row>
      <xdr:rowOff>136829</xdr:rowOff>
    </xdr:to>
    <xdr:sp macro="" textlink="">
      <xdr:nvSpPr>
        <xdr:cNvPr id="122" name="Oval 121"/>
        <xdr:cNvSpPr/>
      </xdr:nvSpPr>
      <xdr:spPr>
        <a:xfrm>
          <a:off x="3781425" y="214820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119</xdr:row>
      <xdr:rowOff>21167</xdr:rowOff>
    </xdr:from>
    <xdr:to>
      <xdr:col>10</xdr:col>
      <xdr:colOff>182339</xdr:colOff>
      <xdr:row>119</xdr:row>
      <xdr:rowOff>126246</xdr:rowOff>
    </xdr:to>
    <xdr:sp macro="" textlink="">
      <xdr:nvSpPr>
        <xdr:cNvPr id="123" name="Oval 122"/>
        <xdr:cNvSpPr/>
      </xdr:nvSpPr>
      <xdr:spPr>
        <a:xfrm>
          <a:off x="3781426" y="212809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118</xdr:row>
      <xdr:rowOff>21166</xdr:rowOff>
    </xdr:from>
    <xdr:to>
      <xdr:col>10</xdr:col>
      <xdr:colOff>182338</xdr:colOff>
      <xdr:row>118</xdr:row>
      <xdr:rowOff>126245</xdr:rowOff>
    </xdr:to>
    <xdr:sp macro="" textlink="">
      <xdr:nvSpPr>
        <xdr:cNvPr id="124" name="Oval 123"/>
        <xdr:cNvSpPr/>
      </xdr:nvSpPr>
      <xdr:spPr>
        <a:xfrm>
          <a:off x="3781425" y="210904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116416</xdr:colOff>
      <xdr:row>116</xdr:row>
      <xdr:rowOff>42334</xdr:rowOff>
    </xdr:from>
    <xdr:to>
      <xdr:col>10</xdr:col>
      <xdr:colOff>203504</xdr:colOff>
      <xdr:row>116</xdr:row>
      <xdr:rowOff>147413</xdr:rowOff>
    </xdr:to>
    <xdr:sp macro="" textlink="">
      <xdr:nvSpPr>
        <xdr:cNvPr id="125" name="Oval 124"/>
        <xdr:cNvSpPr/>
      </xdr:nvSpPr>
      <xdr:spPr>
        <a:xfrm>
          <a:off x="3802591" y="207306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95249</xdr:colOff>
      <xdr:row>119</xdr:row>
      <xdr:rowOff>21167</xdr:rowOff>
    </xdr:from>
    <xdr:to>
      <xdr:col>11</xdr:col>
      <xdr:colOff>182337</xdr:colOff>
      <xdr:row>119</xdr:row>
      <xdr:rowOff>126246</xdr:rowOff>
    </xdr:to>
    <xdr:sp macro="" textlink="">
      <xdr:nvSpPr>
        <xdr:cNvPr id="126" name="Oval 125"/>
        <xdr:cNvSpPr/>
      </xdr:nvSpPr>
      <xdr:spPr>
        <a:xfrm>
          <a:off x="4019549" y="212809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95250</xdr:colOff>
      <xdr:row>120</xdr:row>
      <xdr:rowOff>42334</xdr:rowOff>
    </xdr:from>
    <xdr:to>
      <xdr:col>11</xdr:col>
      <xdr:colOff>182338</xdr:colOff>
      <xdr:row>120</xdr:row>
      <xdr:rowOff>147413</xdr:rowOff>
    </xdr:to>
    <xdr:sp macro="" textlink="">
      <xdr:nvSpPr>
        <xdr:cNvPr id="127" name="Oval 126"/>
        <xdr:cNvSpPr/>
      </xdr:nvSpPr>
      <xdr:spPr>
        <a:xfrm>
          <a:off x="4019550" y="214926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121</xdr:row>
      <xdr:rowOff>21166</xdr:rowOff>
    </xdr:from>
    <xdr:to>
      <xdr:col>10</xdr:col>
      <xdr:colOff>192922</xdr:colOff>
      <xdr:row>121</xdr:row>
      <xdr:rowOff>126245</xdr:rowOff>
    </xdr:to>
    <xdr:sp macro="" textlink="">
      <xdr:nvSpPr>
        <xdr:cNvPr id="128" name="Oval 127"/>
        <xdr:cNvSpPr/>
      </xdr:nvSpPr>
      <xdr:spPr>
        <a:xfrm>
          <a:off x="3792009" y="216619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116417</xdr:colOff>
      <xdr:row>100</xdr:row>
      <xdr:rowOff>32202</xdr:rowOff>
    </xdr:from>
    <xdr:to>
      <xdr:col>10</xdr:col>
      <xdr:colOff>203505</xdr:colOff>
      <xdr:row>100</xdr:row>
      <xdr:rowOff>137281</xdr:rowOff>
    </xdr:to>
    <xdr:sp macro="" textlink="">
      <xdr:nvSpPr>
        <xdr:cNvPr id="129" name="Oval 128"/>
        <xdr:cNvSpPr/>
      </xdr:nvSpPr>
      <xdr:spPr>
        <a:xfrm>
          <a:off x="3802592" y="1767250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107040</xdr:colOff>
      <xdr:row>101</xdr:row>
      <xdr:rowOff>25850</xdr:rowOff>
    </xdr:from>
    <xdr:to>
      <xdr:col>9</xdr:col>
      <xdr:colOff>179014</xdr:colOff>
      <xdr:row>101</xdr:row>
      <xdr:rowOff>130929</xdr:rowOff>
    </xdr:to>
    <xdr:sp macro="" textlink="">
      <xdr:nvSpPr>
        <xdr:cNvPr id="130" name="Oval 129"/>
        <xdr:cNvSpPr/>
      </xdr:nvSpPr>
      <xdr:spPr>
        <a:xfrm>
          <a:off x="3555090" y="1785665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103</xdr:row>
      <xdr:rowOff>16364</xdr:rowOff>
    </xdr:from>
    <xdr:to>
      <xdr:col>9</xdr:col>
      <xdr:colOff>192922</xdr:colOff>
      <xdr:row>103</xdr:row>
      <xdr:rowOff>131951</xdr:rowOff>
    </xdr:to>
    <xdr:sp macro="" textlink="">
      <xdr:nvSpPr>
        <xdr:cNvPr id="131" name="Oval 130"/>
        <xdr:cNvSpPr/>
      </xdr:nvSpPr>
      <xdr:spPr>
        <a:xfrm>
          <a:off x="3553884" y="1822816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102</xdr:row>
      <xdr:rowOff>16363</xdr:rowOff>
    </xdr:from>
    <xdr:to>
      <xdr:col>9</xdr:col>
      <xdr:colOff>192922</xdr:colOff>
      <xdr:row>102</xdr:row>
      <xdr:rowOff>131950</xdr:rowOff>
    </xdr:to>
    <xdr:sp macro="" textlink="">
      <xdr:nvSpPr>
        <xdr:cNvPr id="132" name="Oval 131"/>
        <xdr:cNvSpPr/>
      </xdr:nvSpPr>
      <xdr:spPr>
        <a:xfrm>
          <a:off x="3553884" y="1803766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105833</xdr:colOff>
      <xdr:row>99</xdr:row>
      <xdr:rowOff>42784</xdr:rowOff>
    </xdr:from>
    <xdr:to>
      <xdr:col>10</xdr:col>
      <xdr:colOff>192921</xdr:colOff>
      <xdr:row>99</xdr:row>
      <xdr:rowOff>147863</xdr:rowOff>
    </xdr:to>
    <xdr:sp macro="" textlink="">
      <xdr:nvSpPr>
        <xdr:cNvPr id="133" name="Oval 132"/>
        <xdr:cNvSpPr/>
      </xdr:nvSpPr>
      <xdr:spPr>
        <a:xfrm>
          <a:off x="3792008" y="1749258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100</xdr:row>
      <xdr:rowOff>32200</xdr:rowOff>
    </xdr:from>
    <xdr:to>
      <xdr:col>9</xdr:col>
      <xdr:colOff>182338</xdr:colOff>
      <xdr:row>100</xdr:row>
      <xdr:rowOff>137279</xdr:rowOff>
    </xdr:to>
    <xdr:sp macro="" textlink="">
      <xdr:nvSpPr>
        <xdr:cNvPr id="134" name="Oval 133"/>
        <xdr:cNvSpPr/>
      </xdr:nvSpPr>
      <xdr:spPr>
        <a:xfrm>
          <a:off x="3543300" y="176725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116416</xdr:colOff>
      <xdr:row>101</xdr:row>
      <xdr:rowOff>26947</xdr:rowOff>
    </xdr:from>
    <xdr:to>
      <xdr:col>10</xdr:col>
      <xdr:colOff>203504</xdr:colOff>
      <xdr:row>101</xdr:row>
      <xdr:rowOff>142534</xdr:rowOff>
    </xdr:to>
    <xdr:sp macro="" textlink="">
      <xdr:nvSpPr>
        <xdr:cNvPr id="135" name="Oval 134"/>
        <xdr:cNvSpPr/>
      </xdr:nvSpPr>
      <xdr:spPr>
        <a:xfrm>
          <a:off x="3802591" y="178577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99</xdr:row>
      <xdr:rowOff>42783</xdr:rowOff>
    </xdr:from>
    <xdr:to>
      <xdr:col>9</xdr:col>
      <xdr:colOff>182338</xdr:colOff>
      <xdr:row>99</xdr:row>
      <xdr:rowOff>147862</xdr:rowOff>
    </xdr:to>
    <xdr:sp macro="" textlink="">
      <xdr:nvSpPr>
        <xdr:cNvPr id="136" name="Oval 135"/>
        <xdr:cNvSpPr/>
      </xdr:nvSpPr>
      <xdr:spPr>
        <a:xfrm>
          <a:off x="3543300" y="1749258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116417</xdr:colOff>
      <xdr:row>110</xdr:row>
      <xdr:rowOff>21617</xdr:rowOff>
    </xdr:from>
    <xdr:to>
      <xdr:col>10</xdr:col>
      <xdr:colOff>203505</xdr:colOff>
      <xdr:row>110</xdr:row>
      <xdr:rowOff>126696</xdr:rowOff>
    </xdr:to>
    <xdr:sp macro="" textlink="">
      <xdr:nvSpPr>
        <xdr:cNvPr id="137" name="Oval 136"/>
        <xdr:cNvSpPr/>
      </xdr:nvSpPr>
      <xdr:spPr>
        <a:xfrm>
          <a:off x="3802592" y="195669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95251</xdr:colOff>
      <xdr:row>110</xdr:row>
      <xdr:rowOff>32201</xdr:rowOff>
    </xdr:from>
    <xdr:to>
      <xdr:col>9</xdr:col>
      <xdr:colOff>182339</xdr:colOff>
      <xdr:row>110</xdr:row>
      <xdr:rowOff>137280</xdr:rowOff>
    </xdr:to>
    <xdr:sp macro="" textlink="">
      <xdr:nvSpPr>
        <xdr:cNvPr id="138" name="Oval 137"/>
        <xdr:cNvSpPr/>
      </xdr:nvSpPr>
      <xdr:spPr>
        <a:xfrm>
          <a:off x="3543301" y="1957750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104</xdr:row>
      <xdr:rowOff>26948</xdr:rowOff>
    </xdr:from>
    <xdr:to>
      <xdr:col>9</xdr:col>
      <xdr:colOff>192922</xdr:colOff>
      <xdr:row>104</xdr:row>
      <xdr:rowOff>142535</xdr:rowOff>
    </xdr:to>
    <xdr:sp macro="" textlink="">
      <xdr:nvSpPr>
        <xdr:cNvPr id="139" name="Oval 138"/>
        <xdr:cNvSpPr/>
      </xdr:nvSpPr>
      <xdr:spPr>
        <a:xfrm>
          <a:off x="3553884" y="1842924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95251</xdr:colOff>
      <xdr:row>109</xdr:row>
      <xdr:rowOff>21617</xdr:rowOff>
    </xdr:from>
    <xdr:to>
      <xdr:col>9</xdr:col>
      <xdr:colOff>182339</xdr:colOff>
      <xdr:row>109</xdr:row>
      <xdr:rowOff>126696</xdr:rowOff>
    </xdr:to>
    <xdr:sp macro="" textlink="">
      <xdr:nvSpPr>
        <xdr:cNvPr id="140" name="Oval 139"/>
        <xdr:cNvSpPr/>
      </xdr:nvSpPr>
      <xdr:spPr>
        <a:xfrm>
          <a:off x="3543301" y="193764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105</xdr:row>
      <xdr:rowOff>26947</xdr:rowOff>
    </xdr:from>
    <xdr:to>
      <xdr:col>10</xdr:col>
      <xdr:colOff>182339</xdr:colOff>
      <xdr:row>105</xdr:row>
      <xdr:rowOff>142534</xdr:rowOff>
    </xdr:to>
    <xdr:sp macro="" textlink="">
      <xdr:nvSpPr>
        <xdr:cNvPr id="141" name="Oval 140"/>
        <xdr:cNvSpPr/>
      </xdr:nvSpPr>
      <xdr:spPr>
        <a:xfrm>
          <a:off x="3781426" y="186197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108</xdr:row>
      <xdr:rowOff>21617</xdr:rowOff>
    </xdr:from>
    <xdr:to>
      <xdr:col>9</xdr:col>
      <xdr:colOff>182338</xdr:colOff>
      <xdr:row>108</xdr:row>
      <xdr:rowOff>126696</xdr:rowOff>
    </xdr:to>
    <xdr:sp macro="" textlink="">
      <xdr:nvSpPr>
        <xdr:cNvPr id="142" name="Oval 141"/>
        <xdr:cNvSpPr/>
      </xdr:nvSpPr>
      <xdr:spPr>
        <a:xfrm>
          <a:off x="3543300" y="191859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105835</xdr:colOff>
      <xdr:row>113</xdr:row>
      <xdr:rowOff>31750</xdr:rowOff>
    </xdr:from>
    <xdr:to>
      <xdr:col>9</xdr:col>
      <xdr:colOff>192923</xdr:colOff>
      <xdr:row>113</xdr:row>
      <xdr:rowOff>136829</xdr:rowOff>
    </xdr:to>
    <xdr:sp macro="" textlink="">
      <xdr:nvSpPr>
        <xdr:cNvPr id="143" name="Oval 142"/>
        <xdr:cNvSpPr/>
      </xdr:nvSpPr>
      <xdr:spPr>
        <a:xfrm>
          <a:off x="3553885" y="201485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16</xdr:col>
      <xdr:colOff>84666</xdr:colOff>
      <xdr:row>99</xdr:row>
      <xdr:rowOff>42332</xdr:rowOff>
    </xdr:from>
    <xdr:to>
      <xdr:col>16</xdr:col>
      <xdr:colOff>171754</xdr:colOff>
      <xdr:row>99</xdr:row>
      <xdr:rowOff>147411</xdr:rowOff>
    </xdr:to>
    <xdr:sp macro="" textlink="">
      <xdr:nvSpPr>
        <xdr:cNvPr id="144" name="Oval 143"/>
        <xdr:cNvSpPr/>
      </xdr:nvSpPr>
      <xdr:spPr>
        <a:xfrm>
          <a:off x="5199591" y="1749213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16</xdr:col>
      <xdr:colOff>95250</xdr:colOff>
      <xdr:row>110</xdr:row>
      <xdr:rowOff>21167</xdr:rowOff>
    </xdr:from>
    <xdr:to>
      <xdr:col>16</xdr:col>
      <xdr:colOff>182338</xdr:colOff>
      <xdr:row>110</xdr:row>
      <xdr:rowOff>126246</xdr:rowOff>
    </xdr:to>
    <xdr:sp macro="" textlink="">
      <xdr:nvSpPr>
        <xdr:cNvPr id="145" name="Oval 144"/>
        <xdr:cNvSpPr/>
      </xdr:nvSpPr>
      <xdr:spPr>
        <a:xfrm>
          <a:off x="5210175" y="195664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118</xdr:row>
      <xdr:rowOff>31750</xdr:rowOff>
    </xdr:from>
    <xdr:to>
      <xdr:col>9</xdr:col>
      <xdr:colOff>182338</xdr:colOff>
      <xdr:row>118</xdr:row>
      <xdr:rowOff>136829</xdr:rowOff>
    </xdr:to>
    <xdr:sp macro="" textlink="">
      <xdr:nvSpPr>
        <xdr:cNvPr id="146" name="Oval 145"/>
        <xdr:cNvSpPr/>
      </xdr:nvSpPr>
      <xdr:spPr>
        <a:xfrm>
          <a:off x="3543300" y="211010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95251</xdr:colOff>
      <xdr:row>117</xdr:row>
      <xdr:rowOff>21167</xdr:rowOff>
    </xdr:from>
    <xdr:to>
      <xdr:col>9</xdr:col>
      <xdr:colOff>182339</xdr:colOff>
      <xdr:row>117</xdr:row>
      <xdr:rowOff>126246</xdr:rowOff>
    </xdr:to>
    <xdr:sp macro="" textlink="">
      <xdr:nvSpPr>
        <xdr:cNvPr id="147" name="Oval 146"/>
        <xdr:cNvSpPr/>
      </xdr:nvSpPr>
      <xdr:spPr>
        <a:xfrm>
          <a:off x="3543301" y="208999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116</xdr:row>
      <xdr:rowOff>21166</xdr:rowOff>
    </xdr:from>
    <xdr:to>
      <xdr:col>9</xdr:col>
      <xdr:colOff>182338</xdr:colOff>
      <xdr:row>116</xdr:row>
      <xdr:rowOff>126245</xdr:rowOff>
    </xdr:to>
    <xdr:sp macro="" textlink="">
      <xdr:nvSpPr>
        <xdr:cNvPr id="148" name="Oval 147"/>
        <xdr:cNvSpPr/>
      </xdr:nvSpPr>
      <xdr:spPr>
        <a:xfrm>
          <a:off x="3543300" y="207094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116416</xdr:colOff>
      <xdr:row>114</xdr:row>
      <xdr:rowOff>42334</xdr:rowOff>
    </xdr:from>
    <xdr:to>
      <xdr:col>9</xdr:col>
      <xdr:colOff>203504</xdr:colOff>
      <xdr:row>114</xdr:row>
      <xdr:rowOff>147413</xdr:rowOff>
    </xdr:to>
    <xdr:sp macro="" textlink="">
      <xdr:nvSpPr>
        <xdr:cNvPr id="149" name="Oval 148"/>
        <xdr:cNvSpPr/>
      </xdr:nvSpPr>
      <xdr:spPr>
        <a:xfrm>
          <a:off x="3564466" y="203496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95249</xdr:colOff>
      <xdr:row>117</xdr:row>
      <xdr:rowOff>21167</xdr:rowOff>
    </xdr:from>
    <xdr:to>
      <xdr:col>10</xdr:col>
      <xdr:colOff>182337</xdr:colOff>
      <xdr:row>117</xdr:row>
      <xdr:rowOff>126246</xdr:rowOff>
    </xdr:to>
    <xdr:sp macro="" textlink="">
      <xdr:nvSpPr>
        <xdr:cNvPr id="150" name="Oval 149"/>
        <xdr:cNvSpPr/>
      </xdr:nvSpPr>
      <xdr:spPr>
        <a:xfrm>
          <a:off x="3781424" y="208999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118</xdr:row>
      <xdr:rowOff>42334</xdr:rowOff>
    </xdr:from>
    <xdr:to>
      <xdr:col>10</xdr:col>
      <xdr:colOff>182338</xdr:colOff>
      <xdr:row>118</xdr:row>
      <xdr:rowOff>147413</xdr:rowOff>
    </xdr:to>
    <xdr:sp macro="" textlink="">
      <xdr:nvSpPr>
        <xdr:cNvPr id="151" name="Oval 150"/>
        <xdr:cNvSpPr/>
      </xdr:nvSpPr>
      <xdr:spPr>
        <a:xfrm>
          <a:off x="3781425" y="211116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119</xdr:row>
      <xdr:rowOff>21166</xdr:rowOff>
    </xdr:from>
    <xdr:to>
      <xdr:col>9</xdr:col>
      <xdr:colOff>192922</xdr:colOff>
      <xdr:row>119</xdr:row>
      <xdr:rowOff>126245</xdr:rowOff>
    </xdr:to>
    <xdr:sp macro="" textlink="">
      <xdr:nvSpPr>
        <xdr:cNvPr id="152" name="Oval 151"/>
        <xdr:cNvSpPr/>
      </xdr:nvSpPr>
      <xdr:spPr>
        <a:xfrm>
          <a:off x="3553884" y="212809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25</xdr:col>
      <xdr:colOff>19048</xdr:colOff>
      <xdr:row>42</xdr:row>
      <xdr:rowOff>0</xdr:rowOff>
    </xdr:from>
    <xdr:to>
      <xdr:col>30</xdr:col>
      <xdr:colOff>0</xdr:colOff>
      <xdr:row>42</xdr:row>
      <xdr:rowOff>0</xdr:rowOff>
    </xdr:to>
    <xdr:cxnSp macro="">
      <xdr:nvCxnSpPr>
        <xdr:cNvPr id="153" name="Straight Connector 152"/>
        <xdr:cNvCxnSpPr/>
      </xdr:nvCxnSpPr>
      <xdr:spPr>
        <a:xfrm>
          <a:off x="7277098" y="6686550"/>
          <a:ext cx="1171577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26</xdr:col>
      <xdr:colOff>28573</xdr:colOff>
      <xdr:row>44</xdr:row>
      <xdr:rowOff>0</xdr:rowOff>
    </xdr:from>
    <xdr:to>
      <xdr:col>29</xdr:col>
      <xdr:colOff>228598</xdr:colOff>
      <xdr:row>44</xdr:row>
      <xdr:rowOff>0</xdr:rowOff>
    </xdr:to>
    <xdr:cxnSp macro="">
      <xdr:nvCxnSpPr>
        <xdr:cNvPr id="154" name="Straight Connector 153"/>
        <xdr:cNvCxnSpPr/>
      </xdr:nvCxnSpPr>
      <xdr:spPr>
        <a:xfrm>
          <a:off x="7524748" y="6972300"/>
          <a:ext cx="91440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 editAs="oneCell">
    <xdr:from>
      <xdr:col>5</xdr:col>
      <xdr:colOff>57152</xdr:colOff>
      <xdr:row>0</xdr:row>
      <xdr:rowOff>57150</xdr:rowOff>
    </xdr:from>
    <xdr:to>
      <xdr:col>6</xdr:col>
      <xdr:colOff>133351</xdr:colOff>
      <xdr:row>2</xdr:row>
      <xdr:rowOff>85726</xdr:rowOff>
    </xdr:to>
    <xdr:pic>
      <xdr:nvPicPr>
        <xdr:cNvPr id="155" name="Picture 154"/>
        <xdr:cNvPicPr/>
      </xdr:nvPicPr>
      <xdr:blipFill>
        <a:blip xmlns:r="http://schemas.openxmlformats.org/officeDocument/2006/relationships" r:embed="rId1">
          <a:duotone>
            <a:schemeClr val="bg2">
              <a:shade val="45000"/>
              <a:satMod val="135000"/>
            </a:schemeClr>
            <a:prstClr val="white"/>
          </a:duotone>
        </a:blip>
        <a:srcRect/>
        <a:stretch>
          <a:fillRect/>
        </a:stretch>
      </xdr:blipFill>
      <xdr:spPr bwMode="auto">
        <a:xfrm>
          <a:off x="2533652" y="57150"/>
          <a:ext cx="314324" cy="352426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4</xdr:col>
      <xdr:colOff>76200</xdr:colOff>
      <xdr:row>3</xdr:row>
      <xdr:rowOff>9525</xdr:rowOff>
    </xdr:from>
    <xdr:to>
      <xdr:col>29</xdr:col>
      <xdr:colOff>66675</xdr:colOff>
      <xdr:row>3</xdr:row>
      <xdr:rowOff>9525</xdr:rowOff>
    </xdr:to>
    <xdr:cxnSp macro="">
      <xdr:nvCxnSpPr>
        <xdr:cNvPr id="156" name="Straight Connector 155"/>
        <xdr:cNvCxnSpPr/>
      </xdr:nvCxnSpPr>
      <xdr:spPr>
        <a:xfrm>
          <a:off x="2314575" y="495300"/>
          <a:ext cx="5943600" cy="0"/>
        </a:xfrm>
        <a:prstGeom prst="line">
          <a:avLst/>
        </a:prstGeom>
        <a:ln w="22225"/>
      </xdr:spPr>
      <xdr:style>
        <a:lnRef idx="2">
          <a:schemeClr val="accent6"/>
        </a:lnRef>
        <a:fillRef idx="0">
          <a:schemeClr val="accent6"/>
        </a:fillRef>
        <a:effectRef idx="1">
          <a:schemeClr val="accent6"/>
        </a:effectRef>
        <a:fontRef idx="minor">
          <a:schemeClr val="tx1"/>
        </a:fontRef>
      </xdr:style>
    </xdr:cxnSp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116417</xdr:colOff>
      <xdr:row>104</xdr:row>
      <xdr:rowOff>32202</xdr:rowOff>
    </xdr:from>
    <xdr:to>
      <xdr:col>3</xdr:col>
      <xdr:colOff>203505</xdr:colOff>
      <xdr:row>104</xdr:row>
      <xdr:rowOff>137281</xdr:rowOff>
    </xdr:to>
    <xdr:sp macro="" textlink="">
      <xdr:nvSpPr>
        <xdr:cNvPr id="3" name="Oval 2"/>
        <xdr:cNvSpPr/>
      </xdr:nvSpPr>
      <xdr:spPr>
        <a:xfrm>
          <a:off x="4088342" y="1775822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105833</xdr:colOff>
      <xdr:row>103</xdr:row>
      <xdr:rowOff>42784</xdr:rowOff>
    </xdr:from>
    <xdr:to>
      <xdr:col>3</xdr:col>
      <xdr:colOff>192921</xdr:colOff>
      <xdr:row>103</xdr:row>
      <xdr:rowOff>147863</xdr:rowOff>
    </xdr:to>
    <xdr:sp macro="" textlink="">
      <xdr:nvSpPr>
        <xdr:cNvPr id="7" name="Oval 6"/>
        <xdr:cNvSpPr/>
      </xdr:nvSpPr>
      <xdr:spPr>
        <a:xfrm>
          <a:off x="4077758" y="175783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116416</xdr:colOff>
      <xdr:row>105</xdr:row>
      <xdr:rowOff>26947</xdr:rowOff>
    </xdr:from>
    <xdr:to>
      <xdr:col>3</xdr:col>
      <xdr:colOff>203504</xdr:colOff>
      <xdr:row>105</xdr:row>
      <xdr:rowOff>142534</xdr:rowOff>
    </xdr:to>
    <xdr:sp macro="" textlink="">
      <xdr:nvSpPr>
        <xdr:cNvPr id="9" name="Oval 8"/>
        <xdr:cNvSpPr/>
      </xdr:nvSpPr>
      <xdr:spPr>
        <a:xfrm>
          <a:off x="4088341" y="1794347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114</xdr:row>
      <xdr:rowOff>21617</xdr:rowOff>
    </xdr:from>
    <xdr:to>
      <xdr:col>3</xdr:col>
      <xdr:colOff>203505</xdr:colOff>
      <xdr:row>114</xdr:row>
      <xdr:rowOff>126696</xdr:rowOff>
    </xdr:to>
    <xdr:sp macro="" textlink="">
      <xdr:nvSpPr>
        <xdr:cNvPr id="11" name="Oval 10"/>
        <xdr:cNvSpPr/>
      </xdr:nvSpPr>
      <xdr:spPr>
        <a:xfrm>
          <a:off x="4088342" y="196526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95251</xdr:colOff>
      <xdr:row>109</xdr:row>
      <xdr:rowOff>26947</xdr:rowOff>
    </xdr:from>
    <xdr:to>
      <xdr:col>3</xdr:col>
      <xdr:colOff>182339</xdr:colOff>
      <xdr:row>109</xdr:row>
      <xdr:rowOff>142534</xdr:rowOff>
    </xdr:to>
    <xdr:sp macro="" textlink="">
      <xdr:nvSpPr>
        <xdr:cNvPr id="15" name="Oval 14"/>
        <xdr:cNvSpPr/>
      </xdr:nvSpPr>
      <xdr:spPr>
        <a:xfrm>
          <a:off x="4067176" y="1870547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84666</xdr:colOff>
      <xdr:row>103</xdr:row>
      <xdr:rowOff>42332</xdr:rowOff>
    </xdr:from>
    <xdr:to>
      <xdr:col>8</xdr:col>
      <xdr:colOff>171754</xdr:colOff>
      <xdr:row>103</xdr:row>
      <xdr:rowOff>147411</xdr:rowOff>
    </xdr:to>
    <xdr:sp macro="" textlink="">
      <xdr:nvSpPr>
        <xdr:cNvPr id="18" name="Oval 17"/>
        <xdr:cNvSpPr/>
      </xdr:nvSpPr>
      <xdr:spPr>
        <a:xfrm>
          <a:off x="5332941" y="1757785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114</xdr:row>
      <xdr:rowOff>21167</xdr:rowOff>
    </xdr:from>
    <xdr:to>
      <xdr:col>8</xdr:col>
      <xdr:colOff>182338</xdr:colOff>
      <xdr:row>114</xdr:row>
      <xdr:rowOff>126246</xdr:rowOff>
    </xdr:to>
    <xdr:sp macro="" textlink="">
      <xdr:nvSpPr>
        <xdr:cNvPr id="19" name="Oval 18"/>
        <xdr:cNvSpPr/>
      </xdr:nvSpPr>
      <xdr:spPr>
        <a:xfrm>
          <a:off x="5343525" y="196521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95249</xdr:colOff>
      <xdr:row>121</xdr:row>
      <xdr:rowOff>21167</xdr:rowOff>
    </xdr:from>
    <xdr:to>
      <xdr:col>3</xdr:col>
      <xdr:colOff>182337</xdr:colOff>
      <xdr:row>121</xdr:row>
      <xdr:rowOff>126246</xdr:rowOff>
    </xdr:to>
    <xdr:sp macro="" textlink="">
      <xdr:nvSpPr>
        <xdr:cNvPr id="24" name="Oval 23"/>
        <xdr:cNvSpPr/>
      </xdr:nvSpPr>
      <xdr:spPr>
        <a:xfrm>
          <a:off x="4067174" y="209856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95250</xdr:colOff>
      <xdr:row>122</xdr:row>
      <xdr:rowOff>42334</xdr:rowOff>
    </xdr:from>
    <xdr:to>
      <xdr:col>3</xdr:col>
      <xdr:colOff>182338</xdr:colOff>
      <xdr:row>122</xdr:row>
      <xdr:rowOff>147413</xdr:rowOff>
    </xdr:to>
    <xdr:sp macro="" textlink="">
      <xdr:nvSpPr>
        <xdr:cNvPr id="25" name="Oval 24"/>
        <xdr:cNvSpPr/>
      </xdr:nvSpPr>
      <xdr:spPr>
        <a:xfrm>
          <a:off x="4067175" y="2119735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106</xdr:row>
      <xdr:rowOff>32202</xdr:rowOff>
    </xdr:from>
    <xdr:to>
      <xdr:col>3</xdr:col>
      <xdr:colOff>203505</xdr:colOff>
      <xdr:row>106</xdr:row>
      <xdr:rowOff>137281</xdr:rowOff>
    </xdr:to>
    <xdr:sp macro="" textlink="">
      <xdr:nvSpPr>
        <xdr:cNvPr id="27" name="Oval 26"/>
        <xdr:cNvSpPr/>
      </xdr:nvSpPr>
      <xdr:spPr>
        <a:xfrm>
          <a:off x="4088342" y="1813922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105833</xdr:colOff>
      <xdr:row>105</xdr:row>
      <xdr:rowOff>42784</xdr:rowOff>
    </xdr:from>
    <xdr:to>
      <xdr:col>3</xdr:col>
      <xdr:colOff>192921</xdr:colOff>
      <xdr:row>105</xdr:row>
      <xdr:rowOff>147863</xdr:rowOff>
    </xdr:to>
    <xdr:sp macro="" textlink="">
      <xdr:nvSpPr>
        <xdr:cNvPr id="31" name="Oval 30"/>
        <xdr:cNvSpPr/>
      </xdr:nvSpPr>
      <xdr:spPr>
        <a:xfrm>
          <a:off x="4077758" y="179593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116416</xdr:colOff>
      <xdr:row>107</xdr:row>
      <xdr:rowOff>26947</xdr:rowOff>
    </xdr:from>
    <xdr:to>
      <xdr:col>3</xdr:col>
      <xdr:colOff>203504</xdr:colOff>
      <xdr:row>107</xdr:row>
      <xdr:rowOff>142534</xdr:rowOff>
    </xdr:to>
    <xdr:sp macro="" textlink="">
      <xdr:nvSpPr>
        <xdr:cNvPr id="33" name="Oval 32"/>
        <xdr:cNvSpPr/>
      </xdr:nvSpPr>
      <xdr:spPr>
        <a:xfrm>
          <a:off x="4088341" y="1832447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116</xdr:row>
      <xdr:rowOff>21617</xdr:rowOff>
    </xdr:from>
    <xdr:to>
      <xdr:col>3</xdr:col>
      <xdr:colOff>203505</xdr:colOff>
      <xdr:row>116</xdr:row>
      <xdr:rowOff>126696</xdr:rowOff>
    </xdr:to>
    <xdr:sp macro="" textlink="">
      <xdr:nvSpPr>
        <xdr:cNvPr id="35" name="Oval 34"/>
        <xdr:cNvSpPr/>
      </xdr:nvSpPr>
      <xdr:spPr>
        <a:xfrm>
          <a:off x="4088342" y="200336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95251</xdr:colOff>
      <xdr:row>111</xdr:row>
      <xdr:rowOff>26947</xdr:rowOff>
    </xdr:from>
    <xdr:to>
      <xdr:col>3</xdr:col>
      <xdr:colOff>182339</xdr:colOff>
      <xdr:row>111</xdr:row>
      <xdr:rowOff>142534</xdr:rowOff>
    </xdr:to>
    <xdr:sp macro="" textlink="">
      <xdr:nvSpPr>
        <xdr:cNvPr id="39" name="Oval 38"/>
        <xdr:cNvSpPr/>
      </xdr:nvSpPr>
      <xdr:spPr>
        <a:xfrm>
          <a:off x="4067176" y="1908647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84666</xdr:colOff>
      <xdr:row>105</xdr:row>
      <xdr:rowOff>42332</xdr:rowOff>
    </xdr:from>
    <xdr:to>
      <xdr:col>8</xdr:col>
      <xdr:colOff>171754</xdr:colOff>
      <xdr:row>105</xdr:row>
      <xdr:rowOff>147411</xdr:rowOff>
    </xdr:to>
    <xdr:sp macro="" textlink="">
      <xdr:nvSpPr>
        <xdr:cNvPr id="42" name="Oval 41"/>
        <xdr:cNvSpPr/>
      </xdr:nvSpPr>
      <xdr:spPr>
        <a:xfrm>
          <a:off x="5332941" y="1795885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116</xdr:row>
      <xdr:rowOff>21167</xdr:rowOff>
    </xdr:from>
    <xdr:to>
      <xdr:col>8</xdr:col>
      <xdr:colOff>182338</xdr:colOff>
      <xdr:row>116</xdr:row>
      <xdr:rowOff>126246</xdr:rowOff>
    </xdr:to>
    <xdr:sp macro="" textlink="">
      <xdr:nvSpPr>
        <xdr:cNvPr id="43" name="Oval 42"/>
        <xdr:cNvSpPr/>
      </xdr:nvSpPr>
      <xdr:spPr>
        <a:xfrm>
          <a:off x="5343525" y="200331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95249</xdr:colOff>
      <xdr:row>123</xdr:row>
      <xdr:rowOff>21167</xdr:rowOff>
    </xdr:from>
    <xdr:to>
      <xdr:col>3</xdr:col>
      <xdr:colOff>182337</xdr:colOff>
      <xdr:row>123</xdr:row>
      <xdr:rowOff>126246</xdr:rowOff>
    </xdr:to>
    <xdr:sp macro="" textlink="">
      <xdr:nvSpPr>
        <xdr:cNvPr id="48" name="Oval 47"/>
        <xdr:cNvSpPr/>
      </xdr:nvSpPr>
      <xdr:spPr>
        <a:xfrm>
          <a:off x="4067174" y="213666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95250</xdr:colOff>
      <xdr:row>124</xdr:row>
      <xdr:rowOff>42334</xdr:rowOff>
    </xdr:from>
    <xdr:to>
      <xdr:col>3</xdr:col>
      <xdr:colOff>182338</xdr:colOff>
      <xdr:row>124</xdr:row>
      <xdr:rowOff>147413</xdr:rowOff>
    </xdr:to>
    <xdr:sp macro="" textlink="">
      <xdr:nvSpPr>
        <xdr:cNvPr id="49" name="Oval 48"/>
        <xdr:cNvSpPr/>
      </xdr:nvSpPr>
      <xdr:spPr>
        <a:xfrm>
          <a:off x="4067175" y="2157835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104</xdr:row>
      <xdr:rowOff>32202</xdr:rowOff>
    </xdr:from>
    <xdr:to>
      <xdr:col>3</xdr:col>
      <xdr:colOff>203505</xdr:colOff>
      <xdr:row>104</xdr:row>
      <xdr:rowOff>137281</xdr:rowOff>
    </xdr:to>
    <xdr:sp macro="" textlink="">
      <xdr:nvSpPr>
        <xdr:cNvPr id="51" name="Oval 50"/>
        <xdr:cNvSpPr/>
      </xdr:nvSpPr>
      <xdr:spPr>
        <a:xfrm>
          <a:off x="4088342" y="1775822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105833</xdr:colOff>
      <xdr:row>103</xdr:row>
      <xdr:rowOff>42784</xdr:rowOff>
    </xdr:from>
    <xdr:to>
      <xdr:col>3</xdr:col>
      <xdr:colOff>192921</xdr:colOff>
      <xdr:row>103</xdr:row>
      <xdr:rowOff>147863</xdr:rowOff>
    </xdr:to>
    <xdr:sp macro="" textlink="">
      <xdr:nvSpPr>
        <xdr:cNvPr id="55" name="Oval 54"/>
        <xdr:cNvSpPr/>
      </xdr:nvSpPr>
      <xdr:spPr>
        <a:xfrm>
          <a:off x="4077758" y="175783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116416</xdr:colOff>
      <xdr:row>105</xdr:row>
      <xdr:rowOff>26947</xdr:rowOff>
    </xdr:from>
    <xdr:to>
      <xdr:col>3</xdr:col>
      <xdr:colOff>203504</xdr:colOff>
      <xdr:row>105</xdr:row>
      <xdr:rowOff>142534</xdr:rowOff>
    </xdr:to>
    <xdr:sp macro="" textlink="">
      <xdr:nvSpPr>
        <xdr:cNvPr id="57" name="Oval 56"/>
        <xdr:cNvSpPr/>
      </xdr:nvSpPr>
      <xdr:spPr>
        <a:xfrm>
          <a:off x="4088341" y="1794347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114</xdr:row>
      <xdr:rowOff>21617</xdr:rowOff>
    </xdr:from>
    <xdr:to>
      <xdr:col>3</xdr:col>
      <xdr:colOff>203505</xdr:colOff>
      <xdr:row>114</xdr:row>
      <xdr:rowOff>126696</xdr:rowOff>
    </xdr:to>
    <xdr:sp macro="" textlink="">
      <xdr:nvSpPr>
        <xdr:cNvPr id="59" name="Oval 58"/>
        <xdr:cNvSpPr/>
      </xdr:nvSpPr>
      <xdr:spPr>
        <a:xfrm>
          <a:off x="4088342" y="196526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95251</xdr:colOff>
      <xdr:row>109</xdr:row>
      <xdr:rowOff>26947</xdr:rowOff>
    </xdr:from>
    <xdr:to>
      <xdr:col>3</xdr:col>
      <xdr:colOff>182339</xdr:colOff>
      <xdr:row>109</xdr:row>
      <xdr:rowOff>142534</xdr:rowOff>
    </xdr:to>
    <xdr:sp macro="" textlink="">
      <xdr:nvSpPr>
        <xdr:cNvPr id="63" name="Oval 62"/>
        <xdr:cNvSpPr/>
      </xdr:nvSpPr>
      <xdr:spPr>
        <a:xfrm>
          <a:off x="4067176" y="1870547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84666</xdr:colOff>
      <xdr:row>103</xdr:row>
      <xdr:rowOff>42332</xdr:rowOff>
    </xdr:from>
    <xdr:to>
      <xdr:col>8</xdr:col>
      <xdr:colOff>171754</xdr:colOff>
      <xdr:row>103</xdr:row>
      <xdr:rowOff>147411</xdr:rowOff>
    </xdr:to>
    <xdr:sp macro="" textlink="">
      <xdr:nvSpPr>
        <xdr:cNvPr id="66" name="Oval 65"/>
        <xdr:cNvSpPr/>
      </xdr:nvSpPr>
      <xdr:spPr>
        <a:xfrm>
          <a:off x="5332941" y="1757785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114</xdr:row>
      <xdr:rowOff>21167</xdr:rowOff>
    </xdr:from>
    <xdr:to>
      <xdr:col>8</xdr:col>
      <xdr:colOff>182338</xdr:colOff>
      <xdr:row>114</xdr:row>
      <xdr:rowOff>126246</xdr:rowOff>
    </xdr:to>
    <xdr:sp macro="" textlink="">
      <xdr:nvSpPr>
        <xdr:cNvPr id="67" name="Oval 66"/>
        <xdr:cNvSpPr/>
      </xdr:nvSpPr>
      <xdr:spPr>
        <a:xfrm>
          <a:off x="5343525" y="196521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95249</xdr:colOff>
      <xdr:row>121</xdr:row>
      <xdr:rowOff>21167</xdr:rowOff>
    </xdr:from>
    <xdr:to>
      <xdr:col>3</xdr:col>
      <xdr:colOff>182337</xdr:colOff>
      <xdr:row>121</xdr:row>
      <xdr:rowOff>126246</xdr:rowOff>
    </xdr:to>
    <xdr:sp macro="" textlink="">
      <xdr:nvSpPr>
        <xdr:cNvPr id="72" name="Oval 71"/>
        <xdr:cNvSpPr/>
      </xdr:nvSpPr>
      <xdr:spPr>
        <a:xfrm>
          <a:off x="4067174" y="209856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95250</xdr:colOff>
      <xdr:row>122</xdr:row>
      <xdr:rowOff>42334</xdr:rowOff>
    </xdr:from>
    <xdr:to>
      <xdr:col>3</xdr:col>
      <xdr:colOff>182338</xdr:colOff>
      <xdr:row>122</xdr:row>
      <xdr:rowOff>147413</xdr:rowOff>
    </xdr:to>
    <xdr:sp macro="" textlink="">
      <xdr:nvSpPr>
        <xdr:cNvPr id="73" name="Oval 72"/>
        <xdr:cNvSpPr/>
      </xdr:nvSpPr>
      <xdr:spPr>
        <a:xfrm>
          <a:off x="4067175" y="2119735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106</xdr:row>
      <xdr:rowOff>32202</xdr:rowOff>
    </xdr:from>
    <xdr:to>
      <xdr:col>3</xdr:col>
      <xdr:colOff>203505</xdr:colOff>
      <xdr:row>106</xdr:row>
      <xdr:rowOff>137281</xdr:rowOff>
    </xdr:to>
    <xdr:sp macro="" textlink="">
      <xdr:nvSpPr>
        <xdr:cNvPr id="75" name="Oval 74"/>
        <xdr:cNvSpPr/>
      </xdr:nvSpPr>
      <xdr:spPr>
        <a:xfrm>
          <a:off x="4088342" y="1813922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105833</xdr:colOff>
      <xdr:row>105</xdr:row>
      <xdr:rowOff>42784</xdr:rowOff>
    </xdr:from>
    <xdr:to>
      <xdr:col>3</xdr:col>
      <xdr:colOff>192921</xdr:colOff>
      <xdr:row>105</xdr:row>
      <xdr:rowOff>147863</xdr:rowOff>
    </xdr:to>
    <xdr:sp macro="" textlink="">
      <xdr:nvSpPr>
        <xdr:cNvPr id="79" name="Oval 78"/>
        <xdr:cNvSpPr/>
      </xdr:nvSpPr>
      <xdr:spPr>
        <a:xfrm>
          <a:off x="4077758" y="179593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116416</xdr:colOff>
      <xdr:row>107</xdr:row>
      <xdr:rowOff>26947</xdr:rowOff>
    </xdr:from>
    <xdr:to>
      <xdr:col>3</xdr:col>
      <xdr:colOff>203504</xdr:colOff>
      <xdr:row>107</xdr:row>
      <xdr:rowOff>142534</xdr:rowOff>
    </xdr:to>
    <xdr:sp macro="" textlink="">
      <xdr:nvSpPr>
        <xdr:cNvPr id="81" name="Oval 80"/>
        <xdr:cNvSpPr/>
      </xdr:nvSpPr>
      <xdr:spPr>
        <a:xfrm>
          <a:off x="4088341" y="1832447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116</xdr:row>
      <xdr:rowOff>21617</xdr:rowOff>
    </xdr:from>
    <xdr:to>
      <xdr:col>3</xdr:col>
      <xdr:colOff>203505</xdr:colOff>
      <xdr:row>116</xdr:row>
      <xdr:rowOff>126696</xdr:rowOff>
    </xdr:to>
    <xdr:sp macro="" textlink="">
      <xdr:nvSpPr>
        <xdr:cNvPr id="83" name="Oval 82"/>
        <xdr:cNvSpPr/>
      </xdr:nvSpPr>
      <xdr:spPr>
        <a:xfrm>
          <a:off x="4088342" y="200336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95251</xdr:colOff>
      <xdr:row>111</xdr:row>
      <xdr:rowOff>26947</xdr:rowOff>
    </xdr:from>
    <xdr:to>
      <xdr:col>3</xdr:col>
      <xdr:colOff>182339</xdr:colOff>
      <xdr:row>111</xdr:row>
      <xdr:rowOff>142534</xdr:rowOff>
    </xdr:to>
    <xdr:sp macro="" textlink="">
      <xdr:nvSpPr>
        <xdr:cNvPr id="87" name="Oval 86"/>
        <xdr:cNvSpPr/>
      </xdr:nvSpPr>
      <xdr:spPr>
        <a:xfrm>
          <a:off x="4067176" y="1908647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84666</xdr:colOff>
      <xdr:row>105</xdr:row>
      <xdr:rowOff>42332</xdr:rowOff>
    </xdr:from>
    <xdr:to>
      <xdr:col>8</xdr:col>
      <xdr:colOff>171754</xdr:colOff>
      <xdr:row>105</xdr:row>
      <xdr:rowOff>147411</xdr:rowOff>
    </xdr:to>
    <xdr:sp macro="" textlink="">
      <xdr:nvSpPr>
        <xdr:cNvPr id="90" name="Oval 89"/>
        <xdr:cNvSpPr/>
      </xdr:nvSpPr>
      <xdr:spPr>
        <a:xfrm>
          <a:off x="5332941" y="1795885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116</xdr:row>
      <xdr:rowOff>21167</xdr:rowOff>
    </xdr:from>
    <xdr:to>
      <xdr:col>8</xdr:col>
      <xdr:colOff>182338</xdr:colOff>
      <xdr:row>116</xdr:row>
      <xdr:rowOff>126246</xdr:rowOff>
    </xdr:to>
    <xdr:sp macro="" textlink="">
      <xdr:nvSpPr>
        <xdr:cNvPr id="91" name="Oval 90"/>
        <xdr:cNvSpPr/>
      </xdr:nvSpPr>
      <xdr:spPr>
        <a:xfrm>
          <a:off x="5343525" y="200331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95249</xdr:colOff>
      <xdr:row>123</xdr:row>
      <xdr:rowOff>21167</xdr:rowOff>
    </xdr:from>
    <xdr:to>
      <xdr:col>3</xdr:col>
      <xdr:colOff>182337</xdr:colOff>
      <xdr:row>123</xdr:row>
      <xdr:rowOff>126246</xdr:rowOff>
    </xdr:to>
    <xdr:sp macro="" textlink="">
      <xdr:nvSpPr>
        <xdr:cNvPr id="96" name="Oval 95"/>
        <xdr:cNvSpPr/>
      </xdr:nvSpPr>
      <xdr:spPr>
        <a:xfrm>
          <a:off x="4067174" y="213666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95250</xdr:colOff>
      <xdr:row>124</xdr:row>
      <xdr:rowOff>42334</xdr:rowOff>
    </xdr:from>
    <xdr:to>
      <xdr:col>3</xdr:col>
      <xdr:colOff>182338</xdr:colOff>
      <xdr:row>124</xdr:row>
      <xdr:rowOff>147413</xdr:rowOff>
    </xdr:to>
    <xdr:sp macro="" textlink="">
      <xdr:nvSpPr>
        <xdr:cNvPr id="97" name="Oval 96"/>
        <xdr:cNvSpPr/>
      </xdr:nvSpPr>
      <xdr:spPr>
        <a:xfrm>
          <a:off x="4067175" y="2157835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104</xdr:row>
      <xdr:rowOff>32202</xdr:rowOff>
    </xdr:from>
    <xdr:to>
      <xdr:col>3</xdr:col>
      <xdr:colOff>203505</xdr:colOff>
      <xdr:row>104</xdr:row>
      <xdr:rowOff>137281</xdr:rowOff>
    </xdr:to>
    <xdr:sp macro="" textlink="">
      <xdr:nvSpPr>
        <xdr:cNvPr id="99" name="Oval 98"/>
        <xdr:cNvSpPr/>
      </xdr:nvSpPr>
      <xdr:spPr>
        <a:xfrm>
          <a:off x="4088342" y="1775822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105833</xdr:colOff>
      <xdr:row>103</xdr:row>
      <xdr:rowOff>42784</xdr:rowOff>
    </xdr:from>
    <xdr:to>
      <xdr:col>3</xdr:col>
      <xdr:colOff>192921</xdr:colOff>
      <xdr:row>103</xdr:row>
      <xdr:rowOff>147863</xdr:rowOff>
    </xdr:to>
    <xdr:sp macro="" textlink="">
      <xdr:nvSpPr>
        <xdr:cNvPr id="103" name="Oval 102"/>
        <xdr:cNvSpPr/>
      </xdr:nvSpPr>
      <xdr:spPr>
        <a:xfrm>
          <a:off x="4077758" y="175783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116416</xdr:colOff>
      <xdr:row>105</xdr:row>
      <xdr:rowOff>26947</xdr:rowOff>
    </xdr:from>
    <xdr:to>
      <xdr:col>3</xdr:col>
      <xdr:colOff>203504</xdr:colOff>
      <xdr:row>105</xdr:row>
      <xdr:rowOff>142534</xdr:rowOff>
    </xdr:to>
    <xdr:sp macro="" textlink="">
      <xdr:nvSpPr>
        <xdr:cNvPr id="105" name="Oval 104"/>
        <xdr:cNvSpPr/>
      </xdr:nvSpPr>
      <xdr:spPr>
        <a:xfrm>
          <a:off x="4088341" y="1794347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114</xdr:row>
      <xdr:rowOff>21617</xdr:rowOff>
    </xdr:from>
    <xdr:to>
      <xdr:col>3</xdr:col>
      <xdr:colOff>203505</xdr:colOff>
      <xdr:row>114</xdr:row>
      <xdr:rowOff>126696</xdr:rowOff>
    </xdr:to>
    <xdr:sp macro="" textlink="">
      <xdr:nvSpPr>
        <xdr:cNvPr id="107" name="Oval 106"/>
        <xdr:cNvSpPr/>
      </xdr:nvSpPr>
      <xdr:spPr>
        <a:xfrm>
          <a:off x="4088342" y="196526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95251</xdr:colOff>
      <xdr:row>109</xdr:row>
      <xdr:rowOff>26947</xdr:rowOff>
    </xdr:from>
    <xdr:to>
      <xdr:col>3</xdr:col>
      <xdr:colOff>182339</xdr:colOff>
      <xdr:row>109</xdr:row>
      <xdr:rowOff>142534</xdr:rowOff>
    </xdr:to>
    <xdr:sp macro="" textlink="">
      <xdr:nvSpPr>
        <xdr:cNvPr id="111" name="Oval 110"/>
        <xdr:cNvSpPr/>
      </xdr:nvSpPr>
      <xdr:spPr>
        <a:xfrm>
          <a:off x="4067176" y="1870547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84666</xdr:colOff>
      <xdr:row>103</xdr:row>
      <xdr:rowOff>42332</xdr:rowOff>
    </xdr:from>
    <xdr:to>
      <xdr:col>8</xdr:col>
      <xdr:colOff>171754</xdr:colOff>
      <xdr:row>103</xdr:row>
      <xdr:rowOff>147411</xdr:rowOff>
    </xdr:to>
    <xdr:sp macro="" textlink="">
      <xdr:nvSpPr>
        <xdr:cNvPr id="114" name="Oval 113"/>
        <xdr:cNvSpPr/>
      </xdr:nvSpPr>
      <xdr:spPr>
        <a:xfrm>
          <a:off x="5332941" y="1757785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114</xdr:row>
      <xdr:rowOff>21167</xdr:rowOff>
    </xdr:from>
    <xdr:to>
      <xdr:col>8</xdr:col>
      <xdr:colOff>182338</xdr:colOff>
      <xdr:row>114</xdr:row>
      <xdr:rowOff>126246</xdr:rowOff>
    </xdr:to>
    <xdr:sp macro="" textlink="">
      <xdr:nvSpPr>
        <xdr:cNvPr id="115" name="Oval 114"/>
        <xdr:cNvSpPr/>
      </xdr:nvSpPr>
      <xdr:spPr>
        <a:xfrm>
          <a:off x="5343525" y="196521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95249</xdr:colOff>
      <xdr:row>121</xdr:row>
      <xdr:rowOff>21167</xdr:rowOff>
    </xdr:from>
    <xdr:to>
      <xdr:col>3</xdr:col>
      <xdr:colOff>182337</xdr:colOff>
      <xdr:row>121</xdr:row>
      <xdr:rowOff>126246</xdr:rowOff>
    </xdr:to>
    <xdr:sp macro="" textlink="">
      <xdr:nvSpPr>
        <xdr:cNvPr id="120" name="Oval 119"/>
        <xdr:cNvSpPr/>
      </xdr:nvSpPr>
      <xdr:spPr>
        <a:xfrm>
          <a:off x="4067174" y="209856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95250</xdr:colOff>
      <xdr:row>122</xdr:row>
      <xdr:rowOff>42334</xdr:rowOff>
    </xdr:from>
    <xdr:to>
      <xdr:col>3</xdr:col>
      <xdr:colOff>182338</xdr:colOff>
      <xdr:row>122</xdr:row>
      <xdr:rowOff>147413</xdr:rowOff>
    </xdr:to>
    <xdr:sp macro="" textlink="">
      <xdr:nvSpPr>
        <xdr:cNvPr id="121" name="Oval 120"/>
        <xdr:cNvSpPr/>
      </xdr:nvSpPr>
      <xdr:spPr>
        <a:xfrm>
          <a:off x="4067175" y="2119735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106</xdr:row>
      <xdr:rowOff>32202</xdr:rowOff>
    </xdr:from>
    <xdr:to>
      <xdr:col>3</xdr:col>
      <xdr:colOff>203505</xdr:colOff>
      <xdr:row>106</xdr:row>
      <xdr:rowOff>137281</xdr:rowOff>
    </xdr:to>
    <xdr:sp macro="" textlink="">
      <xdr:nvSpPr>
        <xdr:cNvPr id="123" name="Oval 122"/>
        <xdr:cNvSpPr/>
      </xdr:nvSpPr>
      <xdr:spPr>
        <a:xfrm>
          <a:off x="4088342" y="1813922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105833</xdr:colOff>
      <xdr:row>105</xdr:row>
      <xdr:rowOff>42784</xdr:rowOff>
    </xdr:from>
    <xdr:to>
      <xdr:col>3</xdr:col>
      <xdr:colOff>192921</xdr:colOff>
      <xdr:row>105</xdr:row>
      <xdr:rowOff>147863</xdr:rowOff>
    </xdr:to>
    <xdr:sp macro="" textlink="">
      <xdr:nvSpPr>
        <xdr:cNvPr id="127" name="Oval 126"/>
        <xdr:cNvSpPr/>
      </xdr:nvSpPr>
      <xdr:spPr>
        <a:xfrm>
          <a:off x="4077758" y="179593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116416</xdr:colOff>
      <xdr:row>107</xdr:row>
      <xdr:rowOff>26947</xdr:rowOff>
    </xdr:from>
    <xdr:to>
      <xdr:col>3</xdr:col>
      <xdr:colOff>203504</xdr:colOff>
      <xdr:row>107</xdr:row>
      <xdr:rowOff>142534</xdr:rowOff>
    </xdr:to>
    <xdr:sp macro="" textlink="">
      <xdr:nvSpPr>
        <xdr:cNvPr id="129" name="Oval 128"/>
        <xdr:cNvSpPr/>
      </xdr:nvSpPr>
      <xdr:spPr>
        <a:xfrm>
          <a:off x="4088341" y="1832447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116</xdr:row>
      <xdr:rowOff>21617</xdr:rowOff>
    </xdr:from>
    <xdr:to>
      <xdr:col>3</xdr:col>
      <xdr:colOff>203505</xdr:colOff>
      <xdr:row>116</xdr:row>
      <xdr:rowOff>126696</xdr:rowOff>
    </xdr:to>
    <xdr:sp macro="" textlink="">
      <xdr:nvSpPr>
        <xdr:cNvPr id="131" name="Oval 130"/>
        <xdr:cNvSpPr/>
      </xdr:nvSpPr>
      <xdr:spPr>
        <a:xfrm>
          <a:off x="4088342" y="200336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95251</xdr:colOff>
      <xdr:row>111</xdr:row>
      <xdr:rowOff>26947</xdr:rowOff>
    </xdr:from>
    <xdr:to>
      <xdr:col>3</xdr:col>
      <xdr:colOff>182339</xdr:colOff>
      <xdr:row>111</xdr:row>
      <xdr:rowOff>142534</xdr:rowOff>
    </xdr:to>
    <xdr:sp macro="" textlink="">
      <xdr:nvSpPr>
        <xdr:cNvPr id="135" name="Oval 134"/>
        <xdr:cNvSpPr/>
      </xdr:nvSpPr>
      <xdr:spPr>
        <a:xfrm>
          <a:off x="4067176" y="1908647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84666</xdr:colOff>
      <xdr:row>105</xdr:row>
      <xdr:rowOff>42332</xdr:rowOff>
    </xdr:from>
    <xdr:to>
      <xdr:col>8</xdr:col>
      <xdr:colOff>171754</xdr:colOff>
      <xdr:row>105</xdr:row>
      <xdr:rowOff>147411</xdr:rowOff>
    </xdr:to>
    <xdr:sp macro="" textlink="">
      <xdr:nvSpPr>
        <xdr:cNvPr id="138" name="Oval 137"/>
        <xdr:cNvSpPr/>
      </xdr:nvSpPr>
      <xdr:spPr>
        <a:xfrm>
          <a:off x="5332941" y="1795885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116</xdr:row>
      <xdr:rowOff>21167</xdr:rowOff>
    </xdr:from>
    <xdr:to>
      <xdr:col>8</xdr:col>
      <xdr:colOff>182338</xdr:colOff>
      <xdr:row>116</xdr:row>
      <xdr:rowOff>126246</xdr:rowOff>
    </xdr:to>
    <xdr:sp macro="" textlink="">
      <xdr:nvSpPr>
        <xdr:cNvPr id="139" name="Oval 138"/>
        <xdr:cNvSpPr/>
      </xdr:nvSpPr>
      <xdr:spPr>
        <a:xfrm>
          <a:off x="5343525" y="200331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95249</xdr:colOff>
      <xdr:row>123</xdr:row>
      <xdr:rowOff>21167</xdr:rowOff>
    </xdr:from>
    <xdr:to>
      <xdr:col>3</xdr:col>
      <xdr:colOff>182337</xdr:colOff>
      <xdr:row>123</xdr:row>
      <xdr:rowOff>126246</xdr:rowOff>
    </xdr:to>
    <xdr:sp macro="" textlink="">
      <xdr:nvSpPr>
        <xdr:cNvPr id="144" name="Oval 143"/>
        <xdr:cNvSpPr/>
      </xdr:nvSpPr>
      <xdr:spPr>
        <a:xfrm>
          <a:off x="4067174" y="213666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95250</xdr:colOff>
      <xdr:row>124</xdr:row>
      <xdr:rowOff>42334</xdr:rowOff>
    </xdr:from>
    <xdr:to>
      <xdr:col>3</xdr:col>
      <xdr:colOff>182338</xdr:colOff>
      <xdr:row>124</xdr:row>
      <xdr:rowOff>147413</xdr:rowOff>
    </xdr:to>
    <xdr:sp macro="" textlink="">
      <xdr:nvSpPr>
        <xdr:cNvPr id="145" name="Oval 144"/>
        <xdr:cNvSpPr/>
      </xdr:nvSpPr>
      <xdr:spPr>
        <a:xfrm>
          <a:off x="4067175" y="2157835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104</xdr:row>
      <xdr:rowOff>32202</xdr:rowOff>
    </xdr:from>
    <xdr:to>
      <xdr:col>3</xdr:col>
      <xdr:colOff>203505</xdr:colOff>
      <xdr:row>104</xdr:row>
      <xdr:rowOff>137281</xdr:rowOff>
    </xdr:to>
    <xdr:sp macro="" textlink="">
      <xdr:nvSpPr>
        <xdr:cNvPr id="148" name="Oval 147"/>
        <xdr:cNvSpPr/>
      </xdr:nvSpPr>
      <xdr:spPr>
        <a:xfrm>
          <a:off x="4088342" y="1775822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105833</xdr:colOff>
      <xdr:row>103</xdr:row>
      <xdr:rowOff>42784</xdr:rowOff>
    </xdr:from>
    <xdr:to>
      <xdr:col>3</xdr:col>
      <xdr:colOff>192921</xdr:colOff>
      <xdr:row>103</xdr:row>
      <xdr:rowOff>147863</xdr:rowOff>
    </xdr:to>
    <xdr:sp macro="" textlink="">
      <xdr:nvSpPr>
        <xdr:cNvPr id="152" name="Oval 151"/>
        <xdr:cNvSpPr/>
      </xdr:nvSpPr>
      <xdr:spPr>
        <a:xfrm>
          <a:off x="4077758" y="175783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116416</xdr:colOff>
      <xdr:row>105</xdr:row>
      <xdr:rowOff>26947</xdr:rowOff>
    </xdr:from>
    <xdr:to>
      <xdr:col>3</xdr:col>
      <xdr:colOff>203504</xdr:colOff>
      <xdr:row>105</xdr:row>
      <xdr:rowOff>142534</xdr:rowOff>
    </xdr:to>
    <xdr:sp macro="" textlink="">
      <xdr:nvSpPr>
        <xdr:cNvPr id="154" name="Oval 153"/>
        <xdr:cNvSpPr/>
      </xdr:nvSpPr>
      <xdr:spPr>
        <a:xfrm>
          <a:off x="4088341" y="1794347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114</xdr:row>
      <xdr:rowOff>21617</xdr:rowOff>
    </xdr:from>
    <xdr:to>
      <xdr:col>3</xdr:col>
      <xdr:colOff>203505</xdr:colOff>
      <xdr:row>114</xdr:row>
      <xdr:rowOff>126696</xdr:rowOff>
    </xdr:to>
    <xdr:sp macro="" textlink="">
      <xdr:nvSpPr>
        <xdr:cNvPr id="156" name="Oval 155"/>
        <xdr:cNvSpPr/>
      </xdr:nvSpPr>
      <xdr:spPr>
        <a:xfrm>
          <a:off x="4088342" y="196526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95251</xdr:colOff>
      <xdr:row>109</xdr:row>
      <xdr:rowOff>26947</xdr:rowOff>
    </xdr:from>
    <xdr:to>
      <xdr:col>3</xdr:col>
      <xdr:colOff>182339</xdr:colOff>
      <xdr:row>109</xdr:row>
      <xdr:rowOff>142534</xdr:rowOff>
    </xdr:to>
    <xdr:sp macro="" textlink="">
      <xdr:nvSpPr>
        <xdr:cNvPr id="160" name="Oval 159"/>
        <xdr:cNvSpPr/>
      </xdr:nvSpPr>
      <xdr:spPr>
        <a:xfrm>
          <a:off x="4067176" y="1870547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84666</xdr:colOff>
      <xdr:row>103</xdr:row>
      <xdr:rowOff>42332</xdr:rowOff>
    </xdr:from>
    <xdr:to>
      <xdr:col>8</xdr:col>
      <xdr:colOff>171754</xdr:colOff>
      <xdr:row>103</xdr:row>
      <xdr:rowOff>147411</xdr:rowOff>
    </xdr:to>
    <xdr:sp macro="" textlink="">
      <xdr:nvSpPr>
        <xdr:cNvPr id="163" name="Oval 162"/>
        <xdr:cNvSpPr/>
      </xdr:nvSpPr>
      <xdr:spPr>
        <a:xfrm>
          <a:off x="5332941" y="1757785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114</xdr:row>
      <xdr:rowOff>21167</xdr:rowOff>
    </xdr:from>
    <xdr:to>
      <xdr:col>8</xdr:col>
      <xdr:colOff>182338</xdr:colOff>
      <xdr:row>114</xdr:row>
      <xdr:rowOff>126246</xdr:rowOff>
    </xdr:to>
    <xdr:sp macro="" textlink="">
      <xdr:nvSpPr>
        <xdr:cNvPr id="164" name="Oval 163"/>
        <xdr:cNvSpPr/>
      </xdr:nvSpPr>
      <xdr:spPr>
        <a:xfrm>
          <a:off x="5343525" y="196521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95249</xdr:colOff>
      <xdr:row>121</xdr:row>
      <xdr:rowOff>21167</xdr:rowOff>
    </xdr:from>
    <xdr:to>
      <xdr:col>3</xdr:col>
      <xdr:colOff>182337</xdr:colOff>
      <xdr:row>121</xdr:row>
      <xdr:rowOff>126246</xdr:rowOff>
    </xdr:to>
    <xdr:sp macro="" textlink="">
      <xdr:nvSpPr>
        <xdr:cNvPr id="169" name="Oval 168"/>
        <xdr:cNvSpPr/>
      </xdr:nvSpPr>
      <xdr:spPr>
        <a:xfrm>
          <a:off x="4067174" y="209856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95250</xdr:colOff>
      <xdr:row>122</xdr:row>
      <xdr:rowOff>42334</xdr:rowOff>
    </xdr:from>
    <xdr:to>
      <xdr:col>3</xdr:col>
      <xdr:colOff>182338</xdr:colOff>
      <xdr:row>122</xdr:row>
      <xdr:rowOff>147413</xdr:rowOff>
    </xdr:to>
    <xdr:sp macro="" textlink="">
      <xdr:nvSpPr>
        <xdr:cNvPr id="170" name="Oval 169"/>
        <xdr:cNvSpPr/>
      </xdr:nvSpPr>
      <xdr:spPr>
        <a:xfrm>
          <a:off x="4067175" y="2119735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106</xdr:row>
      <xdr:rowOff>32202</xdr:rowOff>
    </xdr:from>
    <xdr:to>
      <xdr:col>3</xdr:col>
      <xdr:colOff>203505</xdr:colOff>
      <xdr:row>106</xdr:row>
      <xdr:rowOff>137281</xdr:rowOff>
    </xdr:to>
    <xdr:sp macro="" textlink="">
      <xdr:nvSpPr>
        <xdr:cNvPr id="172" name="Oval 171"/>
        <xdr:cNvSpPr/>
      </xdr:nvSpPr>
      <xdr:spPr>
        <a:xfrm>
          <a:off x="4088342" y="1813922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105833</xdr:colOff>
      <xdr:row>105</xdr:row>
      <xdr:rowOff>42784</xdr:rowOff>
    </xdr:from>
    <xdr:to>
      <xdr:col>3</xdr:col>
      <xdr:colOff>192921</xdr:colOff>
      <xdr:row>105</xdr:row>
      <xdr:rowOff>147863</xdr:rowOff>
    </xdr:to>
    <xdr:sp macro="" textlink="">
      <xdr:nvSpPr>
        <xdr:cNvPr id="176" name="Oval 175"/>
        <xdr:cNvSpPr/>
      </xdr:nvSpPr>
      <xdr:spPr>
        <a:xfrm>
          <a:off x="4077758" y="179593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116416</xdr:colOff>
      <xdr:row>107</xdr:row>
      <xdr:rowOff>26947</xdr:rowOff>
    </xdr:from>
    <xdr:to>
      <xdr:col>3</xdr:col>
      <xdr:colOff>203504</xdr:colOff>
      <xdr:row>107</xdr:row>
      <xdr:rowOff>142534</xdr:rowOff>
    </xdr:to>
    <xdr:sp macro="" textlink="">
      <xdr:nvSpPr>
        <xdr:cNvPr id="178" name="Oval 177"/>
        <xdr:cNvSpPr/>
      </xdr:nvSpPr>
      <xdr:spPr>
        <a:xfrm>
          <a:off x="4088341" y="1832447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116</xdr:row>
      <xdr:rowOff>21617</xdr:rowOff>
    </xdr:from>
    <xdr:to>
      <xdr:col>3</xdr:col>
      <xdr:colOff>203505</xdr:colOff>
      <xdr:row>116</xdr:row>
      <xdr:rowOff>126696</xdr:rowOff>
    </xdr:to>
    <xdr:sp macro="" textlink="">
      <xdr:nvSpPr>
        <xdr:cNvPr id="180" name="Oval 179"/>
        <xdr:cNvSpPr/>
      </xdr:nvSpPr>
      <xdr:spPr>
        <a:xfrm>
          <a:off x="4088342" y="200336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95251</xdr:colOff>
      <xdr:row>111</xdr:row>
      <xdr:rowOff>26947</xdr:rowOff>
    </xdr:from>
    <xdr:to>
      <xdr:col>3</xdr:col>
      <xdr:colOff>182339</xdr:colOff>
      <xdr:row>111</xdr:row>
      <xdr:rowOff>142534</xdr:rowOff>
    </xdr:to>
    <xdr:sp macro="" textlink="">
      <xdr:nvSpPr>
        <xdr:cNvPr id="184" name="Oval 183"/>
        <xdr:cNvSpPr/>
      </xdr:nvSpPr>
      <xdr:spPr>
        <a:xfrm>
          <a:off x="4067176" y="1908647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84666</xdr:colOff>
      <xdr:row>105</xdr:row>
      <xdr:rowOff>42332</xdr:rowOff>
    </xdr:from>
    <xdr:to>
      <xdr:col>8</xdr:col>
      <xdr:colOff>171754</xdr:colOff>
      <xdr:row>105</xdr:row>
      <xdr:rowOff>147411</xdr:rowOff>
    </xdr:to>
    <xdr:sp macro="" textlink="">
      <xdr:nvSpPr>
        <xdr:cNvPr id="187" name="Oval 186"/>
        <xdr:cNvSpPr/>
      </xdr:nvSpPr>
      <xdr:spPr>
        <a:xfrm>
          <a:off x="5332941" y="1795885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116</xdr:row>
      <xdr:rowOff>21167</xdr:rowOff>
    </xdr:from>
    <xdr:to>
      <xdr:col>8</xdr:col>
      <xdr:colOff>182338</xdr:colOff>
      <xdr:row>116</xdr:row>
      <xdr:rowOff>126246</xdr:rowOff>
    </xdr:to>
    <xdr:sp macro="" textlink="">
      <xdr:nvSpPr>
        <xdr:cNvPr id="188" name="Oval 187"/>
        <xdr:cNvSpPr/>
      </xdr:nvSpPr>
      <xdr:spPr>
        <a:xfrm>
          <a:off x="5343525" y="200331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95249</xdr:colOff>
      <xdr:row>123</xdr:row>
      <xdr:rowOff>21167</xdr:rowOff>
    </xdr:from>
    <xdr:to>
      <xdr:col>3</xdr:col>
      <xdr:colOff>182337</xdr:colOff>
      <xdr:row>123</xdr:row>
      <xdr:rowOff>126246</xdr:rowOff>
    </xdr:to>
    <xdr:sp macro="" textlink="">
      <xdr:nvSpPr>
        <xdr:cNvPr id="193" name="Oval 192"/>
        <xdr:cNvSpPr/>
      </xdr:nvSpPr>
      <xdr:spPr>
        <a:xfrm>
          <a:off x="4067174" y="213666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95250</xdr:colOff>
      <xdr:row>124</xdr:row>
      <xdr:rowOff>42334</xdr:rowOff>
    </xdr:from>
    <xdr:to>
      <xdr:col>3</xdr:col>
      <xdr:colOff>182338</xdr:colOff>
      <xdr:row>124</xdr:row>
      <xdr:rowOff>147413</xdr:rowOff>
    </xdr:to>
    <xdr:sp macro="" textlink="">
      <xdr:nvSpPr>
        <xdr:cNvPr id="194" name="Oval 193"/>
        <xdr:cNvSpPr/>
      </xdr:nvSpPr>
      <xdr:spPr>
        <a:xfrm>
          <a:off x="4067175" y="2157835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104</xdr:row>
      <xdr:rowOff>32202</xdr:rowOff>
    </xdr:from>
    <xdr:to>
      <xdr:col>3</xdr:col>
      <xdr:colOff>203505</xdr:colOff>
      <xdr:row>104</xdr:row>
      <xdr:rowOff>137281</xdr:rowOff>
    </xdr:to>
    <xdr:sp macro="" textlink="">
      <xdr:nvSpPr>
        <xdr:cNvPr id="196" name="Oval 195"/>
        <xdr:cNvSpPr/>
      </xdr:nvSpPr>
      <xdr:spPr>
        <a:xfrm>
          <a:off x="4088342" y="1775822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105833</xdr:colOff>
      <xdr:row>103</xdr:row>
      <xdr:rowOff>42784</xdr:rowOff>
    </xdr:from>
    <xdr:to>
      <xdr:col>3</xdr:col>
      <xdr:colOff>192921</xdr:colOff>
      <xdr:row>103</xdr:row>
      <xdr:rowOff>147863</xdr:rowOff>
    </xdr:to>
    <xdr:sp macro="" textlink="">
      <xdr:nvSpPr>
        <xdr:cNvPr id="200" name="Oval 199"/>
        <xdr:cNvSpPr/>
      </xdr:nvSpPr>
      <xdr:spPr>
        <a:xfrm>
          <a:off x="4077758" y="175783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116416</xdr:colOff>
      <xdr:row>105</xdr:row>
      <xdr:rowOff>26947</xdr:rowOff>
    </xdr:from>
    <xdr:to>
      <xdr:col>3</xdr:col>
      <xdr:colOff>203504</xdr:colOff>
      <xdr:row>105</xdr:row>
      <xdr:rowOff>142534</xdr:rowOff>
    </xdr:to>
    <xdr:sp macro="" textlink="">
      <xdr:nvSpPr>
        <xdr:cNvPr id="202" name="Oval 201"/>
        <xdr:cNvSpPr/>
      </xdr:nvSpPr>
      <xdr:spPr>
        <a:xfrm>
          <a:off x="4088341" y="1794347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114</xdr:row>
      <xdr:rowOff>21617</xdr:rowOff>
    </xdr:from>
    <xdr:to>
      <xdr:col>3</xdr:col>
      <xdr:colOff>203505</xdr:colOff>
      <xdr:row>114</xdr:row>
      <xdr:rowOff>126696</xdr:rowOff>
    </xdr:to>
    <xdr:sp macro="" textlink="">
      <xdr:nvSpPr>
        <xdr:cNvPr id="204" name="Oval 203"/>
        <xdr:cNvSpPr/>
      </xdr:nvSpPr>
      <xdr:spPr>
        <a:xfrm>
          <a:off x="4088342" y="196526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95251</xdr:colOff>
      <xdr:row>109</xdr:row>
      <xdr:rowOff>26947</xdr:rowOff>
    </xdr:from>
    <xdr:to>
      <xdr:col>3</xdr:col>
      <xdr:colOff>182339</xdr:colOff>
      <xdr:row>109</xdr:row>
      <xdr:rowOff>142534</xdr:rowOff>
    </xdr:to>
    <xdr:sp macro="" textlink="">
      <xdr:nvSpPr>
        <xdr:cNvPr id="208" name="Oval 207"/>
        <xdr:cNvSpPr/>
      </xdr:nvSpPr>
      <xdr:spPr>
        <a:xfrm>
          <a:off x="4067176" y="1870547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84666</xdr:colOff>
      <xdr:row>103</xdr:row>
      <xdr:rowOff>42332</xdr:rowOff>
    </xdr:from>
    <xdr:to>
      <xdr:col>8</xdr:col>
      <xdr:colOff>171754</xdr:colOff>
      <xdr:row>103</xdr:row>
      <xdr:rowOff>147411</xdr:rowOff>
    </xdr:to>
    <xdr:sp macro="" textlink="">
      <xdr:nvSpPr>
        <xdr:cNvPr id="211" name="Oval 210"/>
        <xdr:cNvSpPr/>
      </xdr:nvSpPr>
      <xdr:spPr>
        <a:xfrm>
          <a:off x="5332941" y="1757785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114</xdr:row>
      <xdr:rowOff>21167</xdr:rowOff>
    </xdr:from>
    <xdr:to>
      <xdr:col>8</xdr:col>
      <xdr:colOff>182338</xdr:colOff>
      <xdr:row>114</xdr:row>
      <xdr:rowOff>126246</xdr:rowOff>
    </xdr:to>
    <xdr:sp macro="" textlink="">
      <xdr:nvSpPr>
        <xdr:cNvPr id="212" name="Oval 211"/>
        <xdr:cNvSpPr/>
      </xdr:nvSpPr>
      <xdr:spPr>
        <a:xfrm>
          <a:off x="5343525" y="196521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95249</xdr:colOff>
      <xdr:row>121</xdr:row>
      <xdr:rowOff>21167</xdr:rowOff>
    </xdr:from>
    <xdr:to>
      <xdr:col>3</xdr:col>
      <xdr:colOff>182337</xdr:colOff>
      <xdr:row>121</xdr:row>
      <xdr:rowOff>126246</xdr:rowOff>
    </xdr:to>
    <xdr:sp macro="" textlink="">
      <xdr:nvSpPr>
        <xdr:cNvPr id="217" name="Oval 216"/>
        <xdr:cNvSpPr/>
      </xdr:nvSpPr>
      <xdr:spPr>
        <a:xfrm>
          <a:off x="4067174" y="209856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95250</xdr:colOff>
      <xdr:row>122</xdr:row>
      <xdr:rowOff>42334</xdr:rowOff>
    </xdr:from>
    <xdr:to>
      <xdr:col>3</xdr:col>
      <xdr:colOff>182338</xdr:colOff>
      <xdr:row>122</xdr:row>
      <xdr:rowOff>147413</xdr:rowOff>
    </xdr:to>
    <xdr:sp macro="" textlink="">
      <xdr:nvSpPr>
        <xdr:cNvPr id="218" name="Oval 217"/>
        <xdr:cNvSpPr/>
      </xdr:nvSpPr>
      <xdr:spPr>
        <a:xfrm>
          <a:off x="4067175" y="2119735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106</xdr:row>
      <xdr:rowOff>32202</xdr:rowOff>
    </xdr:from>
    <xdr:to>
      <xdr:col>3</xdr:col>
      <xdr:colOff>203505</xdr:colOff>
      <xdr:row>106</xdr:row>
      <xdr:rowOff>137281</xdr:rowOff>
    </xdr:to>
    <xdr:sp macro="" textlink="">
      <xdr:nvSpPr>
        <xdr:cNvPr id="220" name="Oval 219"/>
        <xdr:cNvSpPr/>
      </xdr:nvSpPr>
      <xdr:spPr>
        <a:xfrm>
          <a:off x="4088342" y="1813922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105833</xdr:colOff>
      <xdr:row>105</xdr:row>
      <xdr:rowOff>42784</xdr:rowOff>
    </xdr:from>
    <xdr:to>
      <xdr:col>3</xdr:col>
      <xdr:colOff>192921</xdr:colOff>
      <xdr:row>105</xdr:row>
      <xdr:rowOff>147863</xdr:rowOff>
    </xdr:to>
    <xdr:sp macro="" textlink="">
      <xdr:nvSpPr>
        <xdr:cNvPr id="224" name="Oval 223"/>
        <xdr:cNvSpPr/>
      </xdr:nvSpPr>
      <xdr:spPr>
        <a:xfrm>
          <a:off x="4077758" y="179593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116416</xdr:colOff>
      <xdr:row>107</xdr:row>
      <xdr:rowOff>26947</xdr:rowOff>
    </xdr:from>
    <xdr:to>
      <xdr:col>3</xdr:col>
      <xdr:colOff>203504</xdr:colOff>
      <xdr:row>107</xdr:row>
      <xdr:rowOff>142534</xdr:rowOff>
    </xdr:to>
    <xdr:sp macro="" textlink="">
      <xdr:nvSpPr>
        <xdr:cNvPr id="226" name="Oval 225"/>
        <xdr:cNvSpPr/>
      </xdr:nvSpPr>
      <xdr:spPr>
        <a:xfrm>
          <a:off x="4088341" y="1832447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116</xdr:row>
      <xdr:rowOff>21617</xdr:rowOff>
    </xdr:from>
    <xdr:to>
      <xdr:col>3</xdr:col>
      <xdr:colOff>203505</xdr:colOff>
      <xdr:row>116</xdr:row>
      <xdr:rowOff>126696</xdr:rowOff>
    </xdr:to>
    <xdr:sp macro="" textlink="">
      <xdr:nvSpPr>
        <xdr:cNvPr id="228" name="Oval 227"/>
        <xdr:cNvSpPr/>
      </xdr:nvSpPr>
      <xdr:spPr>
        <a:xfrm>
          <a:off x="4088342" y="200336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95251</xdr:colOff>
      <xdr:row>111</xdr:row>
      <xdr:rowOff>26947</xdr:rowOff>
    </xdr:from>
    <xdr:to>
      <xdr:col>3</xdr:col>
      <xdr:colOff>182339</xdr:colOff>
      <xdr:row>111</xdr:row>
      <xdr:rowOff>142534</xdr:rowOff>
    </xdr:to>
    <xdr:sp macro="" textlink="">
      <xdr:nvSpPr>
        <xdr:cNvPr id="232" name="Oval 231"/>
        <xdr:cNvSpPr/>
      </xdr:nvSpPr>
      <xdr:spPr>
        <a:xfrm>
          <a:off x="4067176" y="1908647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84666</xdr:colOff>
      <xdr:row>105</xdr:row>
      <xdr:rowOff>42332</xdr:rowOff>
    </xdr:from>
    <xdr:to>
      <xdr:col>8</xdr:col>
      <xdr:colOff>171754</xdr:colOff>
      <xdr:row>105</xdr:row>
      <xdr:rowOff>147411</xdr:rowOff>
    </xdr:to>
    <xdr:sp macro="" textlink="">
      <xdr:nvSpPr>
        <xdr:cNvPr id="235" name="Oval 234"/>
        <xdr:cNvSpPr/>
      </xdr:nvSpPr>
      <xdr:spPr>
        <a:xfrm>
          <a:off x="5332941" y="1795885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116</xdr:row>
      <xdr:rowOff>21167</xdr:rowOff>
    </xdr:from>
    <xdr:to>
      <xdr:col>8</xdr:col>
      <xdr:colOff>182338</xdr:colOff>
      <xdr:row>116</xdr:row>
      <xdr:rowOff>126246</xdr:rowOff>
    </xdr:to>
    <xdr:sp macro="" textlink="">
      <xdr:nvSpPr>
        <xdr:cNvPr id="236" name="Oval 235"/>
        <xdr:cNvSpPr/>
      </xdr:nvSpPr>
      <xdr:spPr>
        <a:xfrm>
          <a:off x="5343525" y="200331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95249</xdr:colOff>
      <xdr:row>123</xdr:row>
      <xdr:rowOff>21167</xdr:rowOff>
    </xdr:from>
    <xdr:to>
      <xdr:col>3</xdr:col>
      <xdr:colOff>182337</xdr:colOff>
      <xdr:row>123</xdr:row>
      <xdr:rowOff>126246</xdr:rowOff>
    </xdr:to>
    <xdr:sp macro="" textlink="">
      <xdr:nvSpPr>
        <xdr:cNvPr id="241" name="Oval 240"/>
        <xdr:cNvSpPr/>
      </xdr:nvSpPr>
      <xdr:spPr>
        <a:xfrm>
          <a:off x="4067174" y="213666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95250</xdr:colOff>
      <xdr:row>124</xdr:row>
      <xdr:rowOff>42334</xdr:rowOff>
    </xdr:from>
    <xdr:to>
      <xdr:col>3</xdr:col>
      <xdr:colOff>182338</xdr:colOff>
      <xdr:row>124</xdr:row>
      <xdr:rowOff>147413</xdr:rowOff>
    </xdr:to>
    <xdr:sp macro="" textlink="">
      <xdr:nvSpPr>
        <xdr:cNvPr id="242" name="Oval 241"/>
        <xdr:cNvSpPr/>
      </xdr:nvSpPr>
      <xdr:spPr>
        <a:xfrm>
          <a:off x="4067175" y="2157835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104</xdr:row>
      <xdr:rowOff>32202</xdr:rowOff>
    </xdr:from>
    <xdr:to>
      <xdr:col>3</xdr:col>
      <xdr:colOff>203505</xdr:colOff>
      <xdr:row>104</xdr:row>
      <xdr:rowOff>137281</xdr:rowOff>
    </xdr:to>
    <xdr:sp macro="" textlink="">
      <xdr:nvSpPr>
        <xdr:cNvPr id="244" name="Oval 243"/>
        <xdr:cNvSpPr/>
      </xdr:nvSpPr>
      <xdr:spPr>
        <a:xfrm>
          <a:off x="4088342" y="1775822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105833</xdr:colOff>
      <xdr:row>103</xdr:row>
      <xdr:rowOff>42784</xdr:rowOff>
    </xdr:from>
    <xdr:to>
      <xdr:col>3</xdr:col>
      <xdr:colOff>192921</xdr:colOff>
      <xdr:row>103</xdr:row>
      <xdr:rowOff>147863</xdr:rowOff>
    </xdr:to>
    <xdr:sp macro="" textlink="">
      <xdr:nvSpPr>
        <xdr:cNvPr id="248" name="Oval 247"/>
        <xdr:cNvSpPr/>
      </xdr:nvSpPr>
      <xdr:spPr>
        <a:xfrm>
          <a:off x="4077758" y="175783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116416</xdr:colOff>
      <xdr:row>105</xdr:row>
      <xdr:rowOff>26947</xdr:rowOff>
    </xdr:from>
    <xdr:to>
      <xdr:col>3</xdr:col>
      <xdr:colOff>203504</xdr:colOff>
      <xdr:row>105</xdr:row>
      <xdr:rowOff>142534</xdr:rowOff>
    </xdr:to>
    <xdr:sp macro="" textlink="">
      <xdr:nvSpPr>
        <xdr:cNvPr id="250" name="Oval 249"/>
        <xdr:cNvSpPr/>
      </xdr:nvSpPr>
      <xdr:spPr>
        <a:xfrm>
          <a:off x="4088341" y="1794347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114</xdr:row>
      <xdr:rowOff>21617</xdr:rowOff>
    </xdr:from>
    <xdr:to>
      <xdr:col>3</xdr:col>
      <xdr:colOff>203505</xdr:colOff>
      <xdr:row>114</xdr:row>
      <xdr:rowOff>126696</xdr:rowOff>
    </xdr:to>
    <xdr:sp macro="" textlink="">
      <xdr:nvSpPr>
        <xdr:cNvPr id="252" name="Oval 251"/>
        <xdr:cNvSpPr/>
      </xdr:nvSpPr>
      <xdr:spPr>
        <a:xfrm>
          <a:off x="4088342" y="196526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95251</xdr:colOff>
      <xdr:row>109</xdr:row>
      <xdr:rowOff>26947</xdr:rowOff>
    </xdr:from>
    <xdr:to>
      <xdr:col>3</xdr:col>
      <xdr:colOff>182339</xdr:colOff>
      <xdr:row>109</xdr:row>
      <xdr:rowOff>142534</xdr:rowOff>
    </xdr:to>
    <xdr:sp macro="" textlink="">
      <xdr:nvSpPr>
        <xdr:cNvPr id="256" name="Oval 255"/>
        <xdr:cNvSpPr/>
      </xdr:nvSpPr>
      <xdr:spPr>
        <a:xfrm>
          <a:off x="4067176" y="1870547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84666</xdr:colOff>
      <xdr:row>103</xdr:row>
      <xdr:rowOff>42332</xdr:rowOff>
    </xdr:from>
    <xdr:to>
      <xdr:col>8</xdr:col>
      <xdr:colOff>171754</xdr:colOff>
      <xdr:row>103</xdr:row>
      <xdr:rowOff>147411</xdr:rowOff>
    </xdr:to>
    <xdr:sp macro="" textlink="">
      <xdr:nvSpPr>
        <xdr:cNvPr id="259" name="Oval 258"/>
        <xdr:cNvSpPr/>
      </xdr:nvSpPr>
      <xdr:spPr>
        <a:xfrm>
          <a:off x="5332941" y="1757785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114</xdr:row>
      <xdr:rowOff>21167</xdr:rowOff>
    </xdr:from>
    <xdr:to>
      <xdr:col>8</xdr:col>
      <xdr:colOff>182338</xdr:colOff>
      <xdr:row>114</xdr:row>
      <xdr:rowOff>126246</xdr:rowOff>
    </xdr:to>
    <xdr:sp macro="" textlink="">
      <xdr:nvSpPr>
        <xdr:cNvPr id="260" name="Oval 259"/>
        <xdr:cNvSpPr/>
      </xdr:nvSpPr>
      <xdr:spPr>
        <a:xfrm>
          <a:off x="5343525" y="196521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95249</xdr:colOff>
      <xdr:row>121</xdr:row>
      <xdr:rowOff>21167</xdr:rowOff>
    </xdr:from>
    <xdr:to>
      <xdr:col>3</xdr:col>
      <xdr:colOff>182337</xdr:colOff>
      <xdr:row>121</xdr:row>
      <xdr:rowOff>126246</xdr:rowOff>
    </xdr:to>
    <xdr:sp macro="" textlink="">
      <xdr:nvSpPr>
        <xdr:cNvPr id="265" name="Oval 264"/>
        <xdr:cNvSpPr/>
      </xdr:nvSpPr>
      <xdr:spPr>
        <a:xfrm>
          <a:off x="4067174" y="209856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95250</xdr:colOff>
      <xdr:row>122</xdr:row>
      <xdr:rowOff>42334</xdr:rowOff>
    </xdr:from>
    <xdr:to>
      <xdr:col>3</xdr:col>
      <xdr:colOff>182338</xdr:colOff>
      <xdr:row>122</xdr:row>
      <xdr:rowOff>147413</xdr:rowOff>
    </xdr:to>
    <xdr:sp macro="" textlink="">
      <xdr:nvSpPr>
        <xdr:cNvPr id="266" name="Oval 265"/>
        <xdr:cNvSpPr/>
      </xdr:nvSpPr>
      <xdr:spPr>
        <a:xfrm>
          <a:off x="4067175" y="2119735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106</xdr:row>
      <xdr:rowOff>32202</xdr:rowOff>
    </xdr:from>
    <xdr:to>
      <xdr:col>3</xdr:col>
      <xdr:colOff>203505</xdr:colOff>
      <xdr:row>106</xdr:row>
      <xdr:rowOff>137281</xdr:rowOff>
    </xdr:to>
    <xdr:sp macro="" textlink="">
      <xdr:nvSpPr>
        <xdr:cNvPr id="268" name="Oval 267"/>
        <xdr:cNvSpPr/>
      </xdr:nvSpPr>
      <xdr:spPr>
        <a:xfrm>
          <a:off x="4088342" y="1813922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105833</xdr:colOff>
      <xdr:row>105</xdr:row>
      <xdr:rowOff>42784</xdr:rowOff>
    </xdr:from>
    <xdr:to>
      <xdr:col>3</xdr:col>
      <xdr:colOff>192921</xdr:colOff>
      <xdr:row>105</xdr:row>
      <xdr:rowOff>147863</xdr:rowOff>
    </xdr:to>
    <xdr:sp macro="" textlink="">
      <xdr:nvSpPr>
        <xdr:cNvPr id="272" name="Oval 271"/>
        <xdr:cNvSpPr/>
      </xdr:nvSpPr>
      <xdr:spPr>
        <a:xfrm>
          <a:off x="4077758" y="179593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116416</xdr:colOff>
      <xdr:row>107</xdr:row>
      <xdr:rowOff>26947</xdr:rowOff>
    </xdr:from>
    <xdr:to>
      <xdr:col>3</xdr:col>
      <xdr:colOff>203504</xdr:colOff>
      <xdr:row>107</xdr:row>
      <xdr:rowOff>142534</xdr:rowOff>
    </xdr:to>
    <xdr:sp macro="" textlink="">
      <xdr:nvSpPr>
        <xdr:cNvPr id="274" name="Oval 273"/>
        <xdr:cNvSpPr/>
      </xdr:nvSpPr>
      <xdr:spPr>
        <a:xfrm>
          <a:off x="4088341" y="1832447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116</xdr:row>
      <xdr:rowOff>21617</xdr:rowOff>
    </xdr:from>
    <xdr:to>
      <xdr:col>3</xdr:col>
      <xdr:colOff>203505</xdr:colOff>
      <xdr:row>116</xdr:row>
      <xdr:rowOff>126696</xdr:rowOff>
    </xdr:to>
    <xdr:sp macro="" textlink="">
      <xdr:nvSpPr>
        <xdr:cNvPr id="276" name="Oval 275"/>
        <xdr:cNvSpPr/>
      </xdr:nvSpPr>
      <xdr:spPr>
        <a:xfrm>
          <a:off x="4088342" y="200336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95251</xdr:colOff>
      <xdr:row>111</xdr:row>
      <xdr:rowOff>26947</xdr:rowOff>
    </xdr:from>
    <xdr:to>
      <xdr:col>3</xdr:col>
      <xdr:colOff>182339</xdr:colOff>
      <xdr:row>111</xdr:row>
      <xdr:rowOff>142534</xdr:rowOff>
    </xdr:to>
    <xdr:sp macro="" textlink="">
      <xdr:nvSpPr>
        <xdr:cNvPr id="280" name="Oval 279"/>
        <xdr:cNvSpPr/>
      </xdr:nvSpPr>
      <xdr:spPr>
        <a:xfrm>
          <a:off x="4067176" y="1908647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84666</xdr:colOff>
      <xdr:row>105</xdr:row>
      <xdr:rowOff>42332</xdr:rowOff>
    </xdr:from>
    <xdr:to>
      <xdr:col>8</xdr:col>
      <xdr:colOff>171754</xdr:colOff>
      <xdr:row>105</xdr:row>
      <xdr:rowOff>147411</xdr:rowOff>
    </xdr:to>
    <xdr:sp macro="" textlink="">
      <xdr:nvSpPr>
        <xdr:cNvPr id="283" name="Oval 282"/>
        <xdr:cNvSpPr/>
      </xdr:nvSpPr>
      <xdr:spPr>
        <a:xfrm>
          <a:off x="5332941" y="1795885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116</xdr:row>
      <xdr:rowOff>21167</xdr:rowOff>
    </xdr:from>
    <xdr:to>
      <xdr:col>8</xdr:col>
      <xdr:colOff>182338</xdr:colOff>
      <xdr:row>116</xdr:row>
      <xdr:rowOff>126246</xdr:rowOff>
    </xdr:to>
    <xdr:sp macro="" textlink="">
      <xdr:nvSpPr>
        <xdr:cNvPr id="284" name="Oval 283"/>
        <xdr:cNvSpPr/>
      </xdr:nvSpPr>
      <xdr:spPr>
        <a:xfrm>
          <a:off x="5343525" y="200331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95249</xdr:colOff>
      <xdr:row>123</xdr:row>
      <xdr:rowOff>21167</xdr:rowOff>
    </xdr:from>
    <xdr:to>
      <xdr:col>3</xdr:col>
      <xdr:colOff>182337</xdr:colOff>
      <xdr:row>123</xdr:row>
      <xdr:rowOff>126246</xdr:rowOff>
    </xdr:to>
    <xdr:sp macro="" textlink="">
      <xdr:nvSpPr>
        <xdr:cNvPr id="289" name="Oval 288"/>
        <xdr:cNvSpPr/>
      </xdr:nvSpPr>
      <xdr:spPr>
        <a:xfrm>
          <a:off x="4067174" y="213666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95250</xdr:colOff>
      <xdr:row>124</xdr:row>
      <xdr:rowOff>42334</xdr:rowOff>
    </xdr:from>
    <xdr:to>
      <xdr:col>3</xdr:col>
      <xdr:colOff>182338</xdr:colOff>
      <xdr:row>124</xdr:row>
      <xdr:rowOff>147413</xdr:rowOff>
    </xdr:to>
    <xdr:sp macro="" textlink="">
      <xdr:nvSpPr>
        <xdr:cNvPr id="290" name="Oval 289"/>
        <xdr:cNvSpPr/>
      </xdr:nvSpPr>
      <xdr:spPr>
        <a:xfrm>
          <a:off x="4067175" y="2157835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107040</xdr:colOff>
      <xdr:row>105</xdr:row>
      <xdr:rowOff>25850</xdr:rowOff>
    </xdr:from>
    <xdr:to>
      <xdr:col>19</xdr:col>
      <xdr:colOff>179014</xdr:colOff>
      <xdr:row>105</xdr:row>
      <xdr:rowOff>130929</xdr:rowOff>
    </xdr:to>
    <xdr:sp macro="" textlink="">
      <xdr:nvSpPr>
        <xdr:cNvPr id="472" name="Oval 471"/>
        <xdr:cNvSpPr/>
      </xdr:nvSpPr>
      <xdr:spPr>
        <a:xfrm>
          <a:off x="3764640" y="1945685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107</xdr:row>
      <xdr:rowOff>16364</xdr:rowOff>
    </xdr:from>
    <xdr:to>
      <xdr:col>19</xdr:col>
      <xdr:colOff>192922</xdr:colOff>
      <xdr:row>107</xdr:row>
      <xdr:rowOff>131951</xdr:rowOff>
    </xdr:to>
    <xdr:sp macro="" textlink="">
      <xdr:nvSpPr>
        <xdr:cNvPr id="473" name="Oval 472"/>
        <xdr:cNvSpPr/>
      </xdr:nvSpPr>
      <xdr:spPr>
        <a:xfrm>
          <a:off x="3763434" y="1982836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106</xdr:row>
      <xdr:rowOff>16363</xdr:rowOff>
    </xdr:from>
    <xdr:to>
      <xdr:col>19</xdr:col>
      <xdr:colOff>192922</xdr:colOff>
      <xdr:row>106</xdr:row>
      <xdr:rowOff>131950</xdr:rowOff>
    </xdr:to>
    <xdr:sp macro="" textlink="">
      <xdr:nvSpPr>
        <xdr:cNvPr id="474" name="Oval 473"/>
        <xdr:cNvSpPr/>
      </xdr:nvSpPr>
      <xdr:spPr>
        <a:xfrm>
          <a:off x="3763434" y="1963786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104</xdr:row>
      <xdr:rowOff>32200</xdr:rowOff>
    </xdr:from>
    <xdr:to>
      <xdr:col>19</xdr:col>
      <xdr:colOff>182338</xdr:colOff>
      <xdr:row>104</xdr:row>
      <xdr:rowOff>137279</xdr:rowOff>
    </xdr:to>
    <xdr:sp macro="" textlink="">
      <xdr:nvSpPr>
        <xdr:cNvPr id="475" name="Oval 474"/>
        <xdr:cNvSpPr/>
      </xdr:nvSpPr>
      <xdr:spPr>
        <a:xfrm>
          <a:off x="3752850" y="192727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103</xdr:row>
      <xdr:rowOff>42783</xdr:rowOff>
    </xdr:from>
    <xdr:to>
      <xdr:col>19</xdr:col>
      <xdr:colOff>182338</xdr:colOff>
      <xdr:row>103</xdr:row>
      <xdr:rowOff>147862</xdr:rowOff>
    </xdr:to>
    <xdr:sp macro="" textlink="">
      <xdr:nvSpPr>
        <xdr:cNvPr id="476" name="Oval 475"/>
        <xdr:cNvSpPr/>
      </xdr:nvSpPr>
      <xdr:spPr>
        <a:xfrm>
          <a:off x="3752850" y="1909278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114</xdr:row>
      <xdr:rowOff>32201</xdr:rowOff>
    </xdr:from>
    <xdr:to>
      <xdr:col>19</xdr:col>
      <xdr:colOff>182339</xdr:colOff>
      <xdr:row>114</xdr:row>
      <xdr:rowOff>137280</xdr:rowOff>
    </xdr:to>
    <xdr:sp macro="" textlink="">
      <xdr:nvSpPr>
        <xdr:cNvPr id="477" name="Oval 476"/>
        <xdr:cNvSpPr/>
      </xdr:nvSpPr>
      <xdr:spPr>
        <a:xfrm>
          <a:off x="3752851" y="2117770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108</xdr:row>
      <xdr:rowOff>26948</xdr:rowOff>
    </xdr:from>
    <xdr:to>
      <xdr:col>19</xdr:col>
      <xdr:colOff>192922</xdr:colOff>
      <xdr:row>108</xdr:row>
      <xdr:rowOff>142535</xdr:rowOff>
    </xdr:to>
    <xdr:sp macro="" textlink="">
      <xdr:nvSpPr>
        <xdr:cNvPr id="478" name="Oval 477"/>
        <xdr:cNvSpPr/>
      </xdr:nvSpPr>
      <xdr:spPr>
        <a:xfrm>
          <a:off x="3763434" y="2002944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113</xdr:row>
      <xdr:rowOff>21617</xdr:rowOff>
    </xdr:from>
    <xdr:to>
      <xdr:col>19</xdr:col>
      <xdr:colOff>182339</xdr:colOff>
      <xdr:row>113</xdr:row>
      <xdr:rowOff>126696</xdr:rowOff>
    </xdr:to>
    <xdr:sp macro="" textlink="">
      <xdr:nvSpPr>
        <xdr:cNvPr id="479" name="Oval 478"/>
        <xdr:cNvSpPr/>
      </xdr:nvSpPr>
      <xdr:spPr>
        <a:xfrm>
          <a:off x="3752851" y="209766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112</xdr:row>
      <xdr:rowOff>21617</xdr:rowOff>
    </xdr:from>
    <xdr:to>
      <xdr:col>19</xdr:col>
      <xdr:colOff>182338</xdr:colOff>
      <xdr:row>112</xdr:row>
      <xdr:rowOff>126696</xdr:rowOff>
    </xdr:to>
    <xdr:sp macro="" textlink="">
      <xdr:nvSpPr>
        <xdr:cNvPr id="480" name="Oval 479"/>
        <xdr:cNvSpPr/>
      </xdr:nvSpPr>
      <xdr:spPr>
        <a:xfrm>
          <a:off x="3752850" y="207861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105835</xdr:colOff>
      <xdr:row>117</xdr:row>
      <xdr:rowOff>31750</xdr:rowOff>
    </xdr:from>
    <xdr:to>
      <xdr:col>19</xdr:col>
      <xdr:colOff>192923</xdr:colOff>
      <xdr:row>117</xdr:row>
      <xdr:rowOff>136829</xdr:rowOff>
    </xdr:to>
    <xdr:sp macro="" textlink="">
      <xdr:nvSpPr>
        <xdr:cNvPr id="481" name="Oval 480"/>
        <xdr:cNvSpPr/>
      </xdr:nvSpPr>
      <xdr:spPr>
        <a:xfrm>
          <a:off x="3763435" y="217487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122</xdr:row>
      <xdr:rowOff>31750</xdr:rowOff>
    </xdr:from>
    <xdr:to>
      <xdr:col>19</xdr:col>
      <xdr:colOff>182338</xdr:colOff>
      <xdr:row>122</xdr:row>
      <xdr:rowOff>136829</xdr:rowOff>
    </xdr:to>
    <xdr:sp macro="" textlink="">
      <xdr:nvSpPr>
        <xdr:cNvPr id="482" name="Oval 481"/>
        <xdr:cNvSpPr/>
      </xdr:nvSpPr>
      <xdr:spPr>
        <a:xfrm>
          <a:off x="3752850" y="227012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121</xdr:row>
      <xdr:rowOff>21167</xdr:rowOff>
    </xdr:from>
    <xdr:to>
      <xdr:col>19</xdr:col>
      <xdr:colOff>182339</xdr:colOff>
      <xdr:row>121</xdr:row>
      <xdr:rowOff>126246</xdr:rowOff>
    </xdr:to>
    <xdr:sp macro="" textlink="">
      <xdr:nvSpPr>
        <xdr:cNvPr id="483" name="Oval 482"/>
        <xdr:cNvSpPr/>
      </xdr:nvSpPr>
      <xdr:spPr>
        <a:xfrm>
          <a:off x="3752851" y="225001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120</xdr:row>
      <xdr:rowOff>21166</xdr:rowOff>
    </xdr:from>
    <xdr:to>
      <xdr:col>19</xdr:col>
      <xdr:colOff>182338</xdr:colOff>
      <xdr:row>120</xdr:row>
      <xdr:rowOff>126245</xdr:rowOff>
    </xdr:to>
    <xdr:sp macro="" textlink="">
      <xdr:nvSpPr>
        <xdr:cNvPr id="484" name="Oval 483"/>
        <xdr:cNvSpPr/>
      </xdr:nvSpPr>
      <xdr:spPr>
        <a:xfrm>
          <a:off x="3752850" y="223096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116416</xdr:colOff>
      <xdr:row>118</xdr:row>
      <xdr:rowOff>42334</xdr:rowOff>
    </xdr:from>
    <xdr:to>
      <xdr:col>19</xdr:col>
      <xdr:colOff>203504</xdr:colOff>
      <xdr:row>118</xdr:row>
      <xdr:rowOff>147413</xdr:rowOff>
    </xdr:to>
    <xdr:sp macro="" textlink="">
      <xdr:nvSpPr>
        <xdr:cNvPr id="485" name="Oval 484"/>
        <xdr:cNvSpPr/>
      </xdr:nvSpPr>
      <xdr:spPr>
        <a:xfrm>
          <a:off x="3774016" y="219498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123</xdr:row>
      <xdr:rowOff>21166</xdr:rowOff>
    </xdr:from>
    <xdr:to>
      <xdr:col>19</xdr:col>
      <xdr:colOff>192922</xdr:colOff>
      <xdr:row>123</xdr:row>
      <xdr:rowOff>126245</xdr:rowOff>
    </xdr:to>
    <xdr:sp macro="" textlink="">
      <xdr:nvSpPr>
        <xdr:cNvPr id="486" name="Oval 485"/>
        <xdr:cNvSpPr/>
      </xdr:nvSpPr>
      <xdr:spPr>
        <a:xfrm>
          <a:off x="3763434" y="228811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107040</xdr:colOff>
      <xdr:row>107</xdr:row>
      <xdr:rowOff>25850</xdr:rowOff>
    </xdr:from>
    <xdr:to>
      <xdr:col>19</xdr:col>
      <xdr:colOff>179014</xdr:colOff>
      <xdr:row>107</xdr:row>
      <xdr:rowOff>130929</xdr:rowOff>
    </xdr:to>
    <xdr:sp macro="" textlink="">
      <xdr:nvSpPr>
        <xdr:cNvPr id="487" name="Oval 486"/>
        <xdr:cNvSpPr/>
      </xdr:nvSpPr>
      <xdr:spPr>
        <a:xfrm>
          <a:off x="3764640" y="1983785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109</xdr:row>
      <xdr:rowOff>16364</xdr:rowOff>
    </xdr:from>
    <xdr:to>
      <xdr:col>19</xdr:col>
      <xdr:colOff>192922</xdr:colOff>
      <xdr:row>109</xdr:row>
      <xdr:rowOff>131951</xdr:rowOff>
    </xdr:to>
    <xdr:sp macro="" textlink="">
      <xdr:nvSpPr>
        <xdr:cNvPr id="488" name="Oval 487"/>
        <xdr:cNvSpPr/>
      </xdr:nvSpPr>
      <xdr:spPr>
        <a:xfrm>
          <a:off x="3763434" y="2020936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108</xdr:row>
      <xdr:rowOff>16363</xdr:rowOff>
    </xdr:from>
    <xdr:to>
      <xdr:col>19</xdr:col>
      <xdr:colOff>192922</xdr:colOff>
      <xdr:row>108</xdr:row>
      <xdr:rowOff>131950</xdr:rowOff>
    </xdr:to>
    <xdr:sp macro="" textlink="">
      <xdr:nvSpPr>
        <xdr:cNvPr id="489" name="Oval 488"/>
        <xdr:cNvSpPr/>
      </xdr:nvSpPr>
      <xdr:spPr>
        <a:xfrm>
          <a:off x="3763434" y="2001886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106</xdr:row>
      <xdr:rowOff>32200</xdr:rowOff>
    </xdr:from>
    <xdr:to>
      <xdr:col>19</xdr:col>
      <xdr:colOff>182338</xdr:colOff>
      <xdr:row>106</xdr:row>
      <xdr:rowOff>137279</xdr:rowOff>
    </xdr:to>
    <xdr:sp macro="" textlink="">
      <xdr:nvSpPr>
        <xdr:cNvPr id="490" name="Oval 489"/>
        <xdr:cNvSpPr/>
      </xdr:nvSpPr>
      <xdr:spPr>
        <a:xfrm>
          <a:off x="3752850" y="196537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105</xdr:row>
      <xdr:rowOff>42783</xdr:rowOff>
    </xdr:from>
    <xdr:to>
      <xdr:col>19</xdr:col>
      <xdr:colOff>182338</xdr:colOff>
      <xdr:row>105</xdr:row>
      <xdr:rowOff>147862</xdr:rowOff>
    </xdr:to>
    <xdr:sp macro="" textlink="">
      <xdr:nvSpPr>
        <xdr:cNvPr id="491" name="Oval 490"/>
        <xdr:cNvSpPr/>
      </xdr:nvSpPr>
      <xdr:spPr>
        <a:xfrm>
          <a:off x="3752850" y="1947378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116</xdr:row>
      <xdr:rowOff>32201</xdr:rowOff>
    </xdr:from>
    <xdr:to>
      <xdr:col>19</xdr:col>
      <xdr:colOff>182339</xdr:colOff>
      <xdr:row>116</xdr:row>
      <xdr:rowOff>137280</xdr:rowOff>
    </xdr:to>
    <xdr:sp macro="" textlink="">
      <xdr:nvSpPr>
        <xdr:cNvPr id="492" name="Oval 491"/>
        <xdr:cNvSpPr/>
      </xdr:nvSpPr>
      <xdr:spPr>
        <a:xfrm>
          <a:off x="3752851" y="2155870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110</xdr:row>
      <xdr:rowOff>26948</xdr:rowOff>
    </xdr:from>
    <xdr:to>
      <xdr:col>19</xdr:col>
      <xdr:colOff>192922</xdr:colOff>
      <xdr:row>110</xdr:row>
      <xdr:rowOff>142535</xdr:rowOff>
    </xdr:to>
    <xdr:sp macro="" textlink="">
      <xdr:nvSpPr>
        <xdr:cNvPr id="493" name="Oval 492"/>
        <xdr:cNvSpPr/>
      </xdr:nvSpPr>
      <xdr:spPr>
        <a:xfrm>
          <a:off x="3763434" y="2041044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115</xdr:row>
      <xdr:rowOff>21617</xdr:rowOff>
    </xdr:from>
    <xdr:to>
      <xdr:col>19</xdr:col>
      <xdr:colOff>182339</xdr:colOff>
      <xdr:row>115</xdr:row>
      <xdr:rowOff>126696</xdr:rowOff>
    </xdr:to>
    <xdr:sp macro="" textlink="">
      <xdr:nvSpPr>
        <xdr:cNvPr id="494" name="Oval 493"/>
        <xdr:cNvSpPr/>
      </xdr:nvSpPr>
      <xdr:spPr>
        <a:xfrm>
          <a:off x="3752851" y="213576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114</xdr:row>
      <xdr:rowOff>21617</xdr:rowOff>
    </xdr:from>
    <xdr:to>
      <xdr:col>19</xdr:col>
      <xdr:colOff>182338</xdr:colOff>
      <xdr:row>114</xdr:row>
      <xdr:rowOff>126696</xdr:rowOff>
    </xdr:to>
    <xdr:sp macro="" textlink="">
      <xdr:nvSpPr>
        <xdr:cNvPr id="495" name="Oval 494"/>
        <xdr:cNvSpPr/>
      </xdr:nvSpPr>
      <xdr:spPr>
        <a:xfrm>
          <a:off x="3752850" y="211671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105835</xdr:colOff>
      <xdr:row>119</xdr:row>
      <xdr:rowOff>31750</xdr:rowOff>
    </xdr:from>
    <xdr:to>
      <xdr:col>19</xdr:col>
      <xdr:colOff>192923</xdr:colOff>
      <xdr:row>119</xdr:row>
      <xdr:rowOff>136829</xdr:rowOff>
    </xdr:to>
    <xdr:sp macro="" textlink="">
      <xdr:nvSpPr>
        <xdr:cNvPr id="496" name="Oval 495"/>
        <xdr:cNvSpPr/>
      </xdr:nvSpPr>
      <xdr:spPr>
        <a:xfrm>
          <a:off x="3763435" y="221297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124</xdr:row>
      <xdr:rowOff>31750</xdr:rowOff>
    </xdr:from>
    <xdr:to>
      <xdr:col>19</xdr:col>
      <xdr:colOff>182338</xdr:colOff>
      <xdr:row>124</xdr:row>
      <xdr:rowOff>136829</xdr:rowOff>
    </xdr:to>
    <xdr:sp macro="" textlink="">
      <xdr:nvSpPr>
        <xdr:cNvPr id="497" name="Oval 496"/>
        <xdr:cNvSpPr/>
      </xdr:nvSpPr>
      <xdr:spPr>
        <a:xfrm>
          <a:off x="3752850" y="230822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123</xdr:row>
      <xdr:rowOff>21167</xdr:rowOff>
    </xdr:from>
    <xdr:to>
      <xdr:col>19</xdr:col>
      <xdr:colOff>182339</xdr:colOff>
      <xdr:row>123</xdr:row>
      <xdr:rowOff>126246</xdr:rowOff>
    </xdr:to>
    <xdr:sp macro="" textlink="">
      <xdr:nvSpPr>
        <xdr:cNvPr id="498" name="Oval 497"/>
        <xdr:cNvSpPr/>
      </xdr:nvSpPr>
      <xdr:spPr>
        <a:xfrm>
          <a:off x="3752851" y="228811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122</xdr:row>
      <xdr:rowOff>21166</xdr:rowOff>
    </xdr:from>
    <xdr:to>
      <xdr:col>19</xdr:col>
      <xdr:colOff>182338</xdr:colOff>
      <xdr:row>122</xdr:row>
      <xdr:rowOff>126245</xdr:rowOff>
    </xdr:to>
    <xdr:sp macro="" textlink="">
      <xdr:nvSpPr>
        <xdr:cNvPr id="499" name="Oval 498"/>
        <xdr:cNvSpPr/>
      </xdr:nvSpPr>
      <xdr:spPr>
        <a:xfrm>
          <a:off x="3752850" y="226906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116416</xdr:colOff>
      <xdr:row>120</xdr:row>
      <xdr:rowOff>42334</xdr:rowOff>
    </xdr:from>
    <xdr:to>
      <xdr:col>19</xdr:col>
      <xdr:colOff>203504</xdr:colOff>
      <xdr:row>120</xdr:row>
      <xdr:rowOff>147413</xdr:rowOff>
    </xdr:to>
    <xdr:sp macro="" textlink="">
      <xdr:nvSpPr>
        <xdr:cNvPr id="500" name="Oval 499"/>
        <xdr:cNvSpPr/>
      </xdr:nvSpPr>
      <xdr:spPr>
        <a:xfrm>
          <a:off x="3774016" y="223308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125</xdr:row>
      <xdr:rowOff>21166</xdr:rowOff>
    </xdr:from>
    <xdr:to>
      <xdr:col>19</xdr:col>
      <xdr:colOff>192922</xdr:colOff>
      <xdr:row>125</xdr:row>
      <xdr:rowOff>126245</xdr:rowOff>
    </xdr:to>
    <xdr:sp macro="" textlink="">
      <xdr:nvSpPr>
        <xdr:cNvPr id="501" name="Oval 500"/>
        <xdr:cNvSpPr/>
      </xdr:nvSpPr>
      <xdr:spPr>
        <a:xfrm>
          <a:off x="3763434" y="232621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107040</xdr:colOff>
      <xdr:row>105</xdr:row>
      <xdr:rowOff>25850</xdr:rowOff>
    </xdr:from>
    <xdr:to>
      <xdr:col>19</xdr:col>
      <xdr:colOff>179014</xdr:colOff>
      <xdr:row>105</xdr:row>
      <xdr:rowOff>130929</xdr:rowOff>
    </xdr:to>
    <xdr:sp macro="" textlink="">
      <xdr:nvSpPr>
        <xdr:cNvPr id="502" name="Oval 501"/>
        <xdr:cNvSpPr/>
      </xdr:nvSpPr>
      <xdr:spPr>
        <a:xfrm>
          <a:off x="3764640" y="1945685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107</xdr:row>
      <xdr:rowOff>16364</xdr:rowOff>
    </xdr:from>
    <xdr:to>
      <xdr:col>19</xdr:col>
      <xdr:colOff>192922</xdr:colOff>
      <xdr:row>107</xdr:row>
      <xdr:rowOff>131951</xdr:rowOff>
    </xdr:to>
    <xdr:sp macro="" textlink="">
      <xdr:nvSpPr>
        <xdr:cNvPr id="503" name="Oval 502"/>
        <xdr:cNvSpPr/>
      </xdr:nvSpPr>
      <xdr:spPr>
        <a:xfrm>
          <a:off x="3763434" y="1982836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106</xdr:row>
      <xdr:rowOff>16363</xdr:rowOff>
    </xdr:from>
    <xdr:to>
      <xdr:col>19</xdr:col>
      <xdr:colOff>192922</xdr:colOff>
      <xdr:row>106</xdr:row>
      <xdr:rowOff>131950</xdr:rowOff>
    </xdr:to>
    <xdr:sp macro="" textlink="">
      <xdr:nvSpPr>
        <xdr:cNvPr id="504" name="Oval 503"/>
        <xdr:cNvSpPr/>
      </xdr:nvSpPr>
      <xdr:spPr>
        <a:xfrm>
          <a:off x="3763434" y="1963786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104</xdr:row>
      <xdr:rowOff>32200</xdr:rowOff>
    </xdr:from>
    <xdr:to>
      <xdr:col>19</xdr:col>
      <xdr:colOff>182338</xdr:colOff>
      <xdr:row>104</xdr:row>
      <xdr:rowOff>137279</xdr:rowOff>
    </xdr:to>
    <xdr:sp macro="" textlink="">
      <xdr:nvSpPr>
        <xdr:cNvPr id="505" name="Oval 504"/>
        <xdr:cNvSpPr/>
      </xdr:nvSpPr>
      <xdr:spPr>
        <a:xfrm>
          <a:off x="3752850" y="192727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103</xdr:row>
      <xdr:rowOff>42783</xdr:rowOff>
    </xdr:from>
    <xdr:to>
      <xdr:col>19</xdr:col>
      <xdr:colOff>182338</xdr:colOff>
      <xdr:row>103</xdr:row>
      <xdr:rowOff>147862</xdr:rowOff>
    </xdr:to>
    <xdr:sp macro="" textlink="">
      <xdr:nvSpPr>
        <xdr:cNvPr id="506" name="Oval 505"/>
        <xdr:cNvSpPr/>
      </xdr:nvSpPr>
      <xdr:spPr>
        <a:xfrm>
          <a:off x="3752850" y="1909278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114</xdr:row>
      <xdr:rowOff>32201</xdr:rowOff>
    </xdr:from>
    <xdr:to>
      <xdr:col>19</xdr:col>
      <xdr:colOff>182339</xdr:colOff>
      <xdr:row>114</xdr:row>
      <xdr:rowOff>137280</xdr:rowOff>
    </xdr:to>
    <xdr:sp macro="" textlink="">
      <xdr:nvSpPr>
        <xdr:cNvPr id="507" name="Oval 506"/>
        <xdr:cNvSpPr/>
      </xdr:nvSpPr>
      <xdr:spPr>
        <a:xfrm>
          <a:off x="3752851" y="2117770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108</xdr:row>
      <xdr:rowOff>26948</xdr:rowOff>
    </xdr:from>
    <xdr:to>
      <xdr:col>19</xdr:col>
      <xdr:colOff>192922</xdr:colOff>
      <xdr:row>108</xdr:row>
      <xdr:rowOff>142535</xdr:rowOff>
    </xdr:to>
    <xdr:sp macro="" textlink="">
      <xdr:nvSpPr>
        <xdr:cNvPr id="508" name="Oval 507"/>
        <xdr:cNvSpPr/>
      </xdr:nvSpPr>
      <xdr:spPr>
        <a:xfrm>
          <a:off x="3763434" y="2002944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113</xdr:row>
      <xdr:rowOff>21617</xdr:rowOff>
    </xdr:from>
    <xdr:to>
      <xdr:col>19</xdr:col>
      <xdr:colOff>182339</xdr:colOff>
      <xdr:row>113</xdr:row>
      <xdr:rowOff>126696</xdr:rowOff>
    </xdr:to>
    <xdr:sp macro="" textlink="">
      <xdr:nvSpPr>
        <xdr:cNvPr id="509" name="Oval 508"/>
        <xdr:cNvSpPr/>
      </xdr:nvSpPr>
      <xdr:spPr>
        <a:xfrm>
          <a:off x="3752851" y="209766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112</xdr:row>
      <xdr:rowOff>21617</xdr:rowOff>
    </xdr:from>
    <xdr:to>
      <xdr:col>19</xdr:col>
      <xdr:colOff>182338</xdr:colOff>
      <xdr:row>112</xdr:row>
      <xdr:rowOff>126696</xdr:rowOff>
    </xdr:to>
    <xdr:sp macro="" textlink="">
      <xdr:nvSpPr>
        <xdr:cNvPr id="510" name="Oval 509"/>
        <xdr:cNvSpPr/>
      </xdr:nvSpPr>
      <xdr:spPr>
        <a:xfrm>
          <a:off x="3752850" y="207861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105835</xdr:colOff>
      <xdr:row>117</xdr:row>
      <xdr:rowOff>31750</xdr:rowOff>
    </xdr:from>
    <xdr:to>
      <xdr:col>19</xdr:col>
      <xdr:colOff>192923</xdr:colOff>
      <xdr:row>117</xdr:row>
      <xdr:rowOff>136829</xdr:rowOff>
    </xdr:to>
    <xdr:sp macro="" textlink="">
      <xdr:nvSpPr>
        <xdr:cNvPr id="511" name="Oval 510"/>
        <xdr:cNvSpPr/>
      </xdr:nvSpPr>
      <xdr:spPr>
        <a:xfrm>
          <a:off x="3763435" y="217487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122</xdr:row>
      <xdr:rowOff>31750</xdr:rowOff>
    </xdr:from>
    <xdr:to>
      <xdr:col>19</xdr:col>
      <xdr:colOff>182338</xdr:colOff>
      <xdr:row>122</xdr:row>
      <xdr:rowOff>136829</xdr:rowOff>
    </xdr:to>
    <xdr:sp macro="" textlink="">
      <xdr:nvSpPr>
        <xdr:cNvPr id="512" name="Oval 511"/>
        <xdr:cNvSpPr/>
      </xdr:nvSpPr>
      <xdr:spPr>
        <a:xfrm>
          <a:off x="3752850" y="227012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121</xdr:row>
      <xdr:rowOff>21167</xdr:rowOff>
    </xdr:from>
    <xdr:to>
      <xdr:col>19</xdr:col>
      <xdr:colOff>182339</xdr:colOff>
      <xdr:row>121</xdr:row>
      <xdr:rowOff>126246</xdr:rowOff>
    </xdr:to>
    <xdr:sp macro="" textlink="">
      <xdr:nvSpPr>
        <xdr:cNvPr id="513" name="Oval 512"/>
        <xdr:cNvSpPr/>
      </xdr:nvSpPr>
      <xdr:spPr>
        <a:xfrm>
          <a:off x="3752851" y="225001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120</xdr:row>
      <xdr:rowOff>21166</xdr:rowOff>
    </xdr:from>
    <xdr:to>
      <xdr:col>19</xdr:col>
      <xdr:colOff>182338</xdr:colOff>
      <xdr:row>120</xdr:row>
      <xdr:rowOff>126245</xdr:rowOff>
    </xdr:to>
    <xdr:sp macro="" textlink="">
      <xdr:nvSpPr>
        <xdr:cNvPr id="514" name="Oval 513"/>
        <xdr:cNvSpPr/>
      </xdr:nvSpPr>
      <xdr:spPr>
        <a:xfrm>
          <a:off x="3752850" y="223096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116416</xdr:colOff>
      <xdr:row>118</xdr:row>
      <xdr:rowOff>42334</xdr:rowOff>
    </xdr:from>
    <xdr:to>
      <xdr:col>19</xdr:col>
      <xdr:colOff>203504</xdr:colOff>
      <xdr:row>118</xdr:row>
      <xdr:rowOff>147413</xdr:rowOff>
    </xdr:to>
    <xdr:sp macro="" textlink="">
      <xdr:nvSpPr>
        <xdr:cNvPr id="515" name="Oval 514"/>
        <xdr:cNvSpPr/>
      </xdr:nvSpPr>
      <xdr:spPr>
        <a:xfrm>
          <a:off x="3774016" y="219498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123</xdr:row>
      <xdr:rowOff>21166</xdr:rowOff>
    </xdr:from>
    <xdr:to>
      <xdr:col>19</xdr:col>
      <xdr:colOff>192922</xdr:colOff>
      <xdr:row>123</xdr:row>
      <xdr:rowOff>126245</xdr:rowOff>
    </xdr:to>
    <xdr:sp macro="" textlink="">
      <xdr:nvSpPr>
        <xdr:cNvPr id="516" name="Oval 515"/>
        <xdr:cNvSpPr/>
      </xdr:nvSpPr>
      <xdr:spPr>
        <a:xfrm>
          <a:off x="3763434" y="228811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107040</xdr:colOff>
      <xdr:row>107</xdr:row>
      <xdr:rowOff>25850</xdr:rowOff>
    </xdr:from>
    <xdr:to>
      <xdr:col>19</xdr:col>
      <xdr:colOff>179014</xdr:colOff>
      <xdr:row>107</xdr:row>
      <xdr:rowOff>130929</xdr:rowOff>
    </xdr:to>
    <xdr:sp macro="" textlink="">
      <xdr:nvSpPr>
        <xdr:cNvPr id="517" name="Oval 516"/>
        <xdr:cNvSpPr/>
      </xdr:nvSpPr>
      <xdr:spPr>
        <a:xfrm>
          <a:off x="3764640" y="1983785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109</xdr:row>
      <xdr:rowOff>16364</xdr:rowOff>
    </xdr:from>
    <xdr:to>
      <xdr:col>19</xdr:col>
      <xdr:colOff>192922</xdr:colOff>
      <xdr:row>109</xdr:row>
      <xdr:rowOff>131951</xdr:rowOff>
    </xdr:to>
    <xdr:sp macro="" textlink="">
      <xdr:nvSpPr>
        <xdr:cNvPr id="518" name="Oval 517"/>
        <xdr:cNvSpPr/>
      </xdr:nvSpPr>
      <xdr:spPr>
        <a:xfrm>
          <a:off x="3763434" y="2020936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108</xdr:row>
      <xdr:rowOff>16363</xdr:rowOff>
    </xdr:from>
    <xdr:to>
      <xdr:col>19</xdr:col>
      <xdr:colOff>192922</xdr:colOff>
      <xdr:row>108</xdr:row>
      <xdr:rowOff>131950</xdr:rowOff>
    </xdr:to>
    <xdr:sp macro="" textlink="">
      <xdr:nvSpPr>
        <xdr:cNvPr id="519" name="Oval 518"/>
        <xdr:cNvSpPr/>
      </xdr:nvSpPr>
      <xdr:spPr>
        <a:xfrm>
          <a:off x="3763434" y="2001886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106</xdr:row>
      <xdr:rowOff>32200</xdr:rowOff>
    </xdr:from>
    <xdr:to>
      <xdr:col>19</xdr:col>
      <xdr:colOff>182338</xdr:colOff>
      <xdr:row>106</xdr:row>
      <xdr:rowOff>137279</xdr:rowOff>
    </xdr:to>
    <xdr:sp macro="" textlink="">
      <xdr:nvSpPr>
        <xdr:cNvPr id="520" name="Oval 519"/>
        <xdr:cNvSpPr/>
      </xdr:nvSpPr>
      <xdr:spPr>
        <a:xfrm>
          <a:off x="3752850" y="196537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105</xdr:row>
      <xdr:rowOff>42783</xdr:rowOff>
    </xdr:from>
    <xdr:to>
      <xdr:col>19</xdr:col>
      <xdr:colOff>182338</xdr:colOff>
      <xdr:row>105</xdr:row>
      <xdr:rowOff>147862</xdr:rowOff>
    </xdr:to>
    <xdr:sp macro="" textlink="">
      <xdr:nvSpPr>
        <xdr:cNvPr id="521" name="Oval 520"/>
        <xdr:cNvSpPr/>
      </xdr:nvSpPr>
      <xdr:spPr>
        <a:xfrm>
          <a:off x="3752850" y="1947378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116</xdr:row>
      <xdr:rowOff>32201</xdr:rowOff>
    </xdr:from>
    <xdr:to>
      <xdr:col>19</xdr:col>
      <xdr:colOff>182339</xdr:colOff>
      <xdr:row>116</xdr:row>
      <xdr:rowOff>137280</xdr:rowOff>
    </xdr:to>
    <xdr:sp macro="" textlink="">
      <xdr:nvSpPr>
        <xdr:cNvPr id="522" name="Oval 521"/>
        <xdr:cNvSpPr/>
      </xdr:nvSpPr>
      <xdr:spPr>
        <a:xfrm>
          <a:off x="3752851" y="2155870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110</xdr:row>
      <xdr:rowOff>26948</xdr:rowOff>
    </xdr:from>
    <xdr:to>
      <xdr:col>19</xdr:col>
      <xdr:colOff>192922</xdr:colOff>
      <xdr:row>110</xdr:row>
      <xdr:rowOff>142535</xdr:rowOff>
    </xdr:to>
    <xdr:sp macro="" textlink="">
      <xdr:nvSpPr>
        <xdr:cNvPr id="523" name="Oval 522"/>
        <xdr:cNvSpPr/>
      </xdr:nvSpPr>
      <xdr:spPr>
        <a:xfrm>
          <a:off x="3763434" y="2041044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115</xdr:row>
      <xdr:rowOff>21617</xdr:rowOff>
    </xdr:from>
    <xdr:to>
      <xdr:col>19</xdr:col>
      <xdr:colOff>182339</xdr:colOff>
      <xdr:row>115</xdr:row>
      <xdr:rowOff>126696</xdr:rowOff>
    </xdr:to>
    <xdr:sp macro="" textlink="">
      <xdr:nvSpPr>
        <xdr:cNvPr id="524" name="Oval 523"/>
        <xdr:cNvSpPr/>
      </xdr:nvSpPr>
      <xdr:spPr>
        <a:xfrm>
          <a:off x="3752851" y="213576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114</xdr:row>
      <xdr:rowOff>21617</xdr:rowOff>
    </xdr:from>
    <xdr:to>
      <xdr:col>19</xdr:col>
      <xdr:colOff>182338</xdr:colOff>
      <xdr:row>114</xdr:row>
      <xdr:rowOff>126696</xdr:rowOff>
    </xdr:to>
    <xdr:sp macro="" textlink="">
      <xdr:nvSpPr>
        <xdr:cNvPr id="525" name="Oval 524"/>
        <xdr:cNvSpPr/>
      </xdr:nvSpPr>
      <xdr:spPr>
        <a:xfrm>
          <a:off x="3752850" y="211671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105835</xdr:colOff>
      <xdr:row>119</xdr:row>
      <xdr:rowOff>31750</xdr:rowOff>
    </xdr:from>
    <xdr:to>
      <xdr:col>19</xdr:col>
      <xdr:colOff>192923</xdr:colOff>
      <xdr:row>119</xdr:row>
      <xdr:rowOff>136829</xdr:rowOff>
    </xdr:to>
    <xdr:sp macro="" textlink="">
      <xdr:nvSpPr>
        <xdr:cNvPr id="526" name="Oval 525"/>
        <xdr:cNvSpPr/>
      </xdr:nvSpPr>
      <xdr:spPr>
        <a:xfrm>
          <a:off x="3763435" y="221297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124</xdr:row>
      <xdr:rowOff>31750</xdr:rowOff>
    </xdr:from>
    <xdr:to>
      <xdr:col>19</xdr:col>
      <xdr:colOff>182338</xdr:colOff>
      <xdr:row>124</xdr:row>
      <xdr:rowOff>136829</xdr:rowOff>
    </xdr:to>
    <xdr:sp macro="" textlink="">
      <xdr:nvSpPr>
        <xdr:cNvPr id="527" name="Oval 526"/>
        <xdr:cNvSpPr/>
      </xdr:nvSpPr>
      <xdr:spPr>
        <a:xfrm>
          <a:off x="3752850" y="230822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123</xdr:row>
      <xdr:rowOff>21167</xdr:rowOff>
    </xdr:from>
    <xdr:to>
      <xdr:col>19</xdr:col>
      <xdr:colOff>182339</xdr:colOff>
      <xdr:row>123</xdr:row>
      <xdr:rowOff>126246</xdr:rowOff>
    </xdr:to>
    <xdr:sp macro="" textlink="">
      <xdr:nvSpPr>
        <xdr:cNvPr id="528" name="Oval 527"/>
        <xdr:cNvSpPr/>
      </xdr:nvSpPr>
      <xdr:spPr>
        <a:xfrm>
          <a:off x="3752851" y="228811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122</xdr:row>
      <xdr:rowOff>21166</xdr:rowOff>
    </xdr:from>
    <xdr:to>
      <xdr:col>19</xdr:col>
      <xdr:colOff>182338</xdr:colOff>
      <xdr:row>122</xdr:row>
      <xdr:rowOff>126245</xdr:rowOff>
    </xdr:to>
    <xdr:sp macro="" textlink="">
      <xdr:nvSpPr>
        <xdr:cNvPr id="529" name="Oval 528"/>
        <xdr:cNvSpPr/>
      </xdr:nvSpPr>
      <xdr:spPr>
        <a:xfrm>
          <a:off x="3752850" y="226906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116416</xdr:colOff>
      <xdr:row>120</xdr:row>
      <xdr:rowOff>42334</xdr:rowOff>
    </xdr:from>
    <xdr:to>
      <xdr:col>19</xdr:col>
      <xdr:colOff>203504</xdr:colOff>
      <xdr:row>120</xdr:row>
      <xdr:rowOff>147413</xdr:rowOff>
    </xdr:to>
    <xdr:sp macro="" textlink="">
      <xdr:nvSpPr>
        <xdr:cNvPr id="530" name="Oval 529"/>
        <xdr:cNvSpPr/>
      </xdr:nvSpPr>
      <xdr:spPr>
        <a:xfrm>
          <a:off x="3774016" y="223308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125</xdr:row>
      <xdr:rowOff>21166</xdr:rowOff>
    </xdr:from>
    <xdr:to>
      <xdr:col>19</xdr:col>
      <xdr:colOff>192922</xdr:colOff>
      <xdr:row>125</xdr:row>
      <xdr:rowOff>126245</xdr:rowOff>
    </xdr:to>
    <xdr:sp macro="" textlink="">
      <xdr:nvSpPr>
        <xdr:cNvPr id="531" name="Oval 530"/>
        <xdr:cNvSpPr/>
      </xdr:nvSpPr>
      <xdr:spPr>
        <a:xfrm>
          <a:off x="3763434" y="232621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107040</xdr:colOff>
      <xdr:row>105</xdr:row>
      <xdr:rowOff>25850</xdr:rowOff>
    </xdr:from>
    <xdr:to>
      <xdr:col>19</xdr:col>
      <xdr:colOff>179014</xdr:colOff>
      <xdr:row>105</xdr:row>
      <xdr:rowOff>130929</xdr:rowOff>
    </xdr:to>
    <xdr:sp macro="" textlink="">
      <xdr:nvSpPr>
        <xdr:cNvPr id="532" name="Oval 531"/>
        <xdr:cNvSpPr/>
      </xdr:nvSpPr>
      <xdr:spPr>
        <a:xfrm>
          <a:off x="3764640" y="1945685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107</xdr:row>
      <xdr:rowOff>16364</xdr:rowOff>
    </xdr:from>
    <xdr:to>
      <xdr:col>19</xdr:col>
      <xdr:colOff>192922</xdr:colOff>
      <xdr:row>107</xdr:row>
      <xdr:rowOff>131951</xdr:rowOff>
    </xdr:to>
    <xdr:sp macro="" textlink="">
      <xdr:nvSpPr>
        <xdr:cNvPr id="533" name="Oval 532"/>
        <xdr:cNvSpPr/>
      </xdr:nvSpPr>
      <xdr:spPr>
        <a:xfrm>
          <a:off x="3763434" y="1982836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106</xdr:row>
      <xdr:rowOff>16363</xdr:rowOff>
    </xdr:from>
    <xdr:to>
      <xdr:col>19</xdr:col>
      <xdr:colOff>192922</xdr:colOff>
      <xdr:row>106</xdr:row>
      <xdr:rowOff>131950</xdr:rowOff>
    </xdr:to>
    <xdr:sp macro="" textlink="">
      <xdr:nvSpPr>
        <xdr:cNvPr id="534" name="Oval 533"/>
        <xdr:cNvSpPr/>
      </xdr:nvSpPr>
      <xdr:spPr>
        <a:xfrm>
          <a:off x="3763434" y="1963786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104</xdr:row>
      <xdr:rowOff>32200</xdr:rowOff>
    </xdr:from>
    <xdr:to>
      <xdr:col>19</xdr:col>
      <xdr:colOff>182338</xdr:colOff>
      <xdr:row>104</xdr:row>
      <xdr:rowOff>137279</xdr:rowOff>
    </xdr:to>
    <xdr:sp macro="" textlink="">
      <xdr:nvSpPr>
        <xdr:cNvPr id="535" name="Oval 534"/>
        <xdr:cNvSpPr/>
      </xdr:nvSpPr>
      <xdr:spPr>
        <a:xfrm>
          <a:off x="3752850" y="192727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103</xdr:row>
      <xdr:rowOff>42783</xdr:rowOff>
    </xdr:from>
    <xdr:to>
      <xdr:col>19</xdr:col>
      <xdr:colOff>182338</xdr:colOff>
      <xdr:row>103</xdr:row>
      <xdr:rowOff>147862</xdr:rowOff>
    </xdr:to>
    <xdr:sp macro="" textlink="">
      <xdr:nvSpPr>
        <xdr:cNvPr id="536" name="Oval 535"/>
        <xdr:cNvSpPr/>
      </xdr:nvSpPr>
      <xdr:spPr>
        <a:xfrm>
          <a:off x="3752850" y="1909278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114</xdr:row>
      <xdr:rowOff>32201</xdr:rowOff>
    </xdr:from>
    <xdr:to>
      <xdr:col>19</xdr:col>
      <xdr:colOff>182339</xdr:colOff>
      <xdr:row>114</xdr:row>
      <xdr:rowOff>137280</xdr:rowOff>
    </xdr:to>
    <xdr:sp macro="" textlink="">
      <xdr:nvSpPr>
        <xdr:cNvPr id="537" name="Oval 536"/>
        <xdr:cNvSpPr/>
      </xdr:nvSpPr>
      <xdr:spPr>
        <a:xfrm>
          <a:off x="3752851" y="2117770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108</xdr:row>
      <xdr:rowOff>26948</xdr:rowOff>
    </xdr:from>
    <xdr:to>
      <xdr:col>19</xdr:col>
      <xdr:colOff>192922</xdr:colOff>
      <xdr:row>108</xdr:row>
      <xdr:rowOff>142535</xdr:rowOff>
    </xdr:to>
    <xdr:sp macro="" textlink="">
      <xdr:nvSpPr>
        <xdr:cNvPr id="538" name="Oval 537"/>
        <xdr:cNvSpPr/>
      </xdr:nvSpPr>
      <xdr:spPr>
        <a:xfrm>
          <a:off x="3763434" y="2002944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113</xdr:row>
      <xdr:rowOff>21617</xdr:rowOff>
    </xdr:from>
    <xdr:to>
      <xdr:col>19</xdr:col>
      <xdr:colOff>182339</xdr:colOff>
      <xdr:row>113</xdr:row>
      <xdr:rowOff>126696</xdr:rowOff>
    </xdr:to>
    <xdr:sp macro="" textlink="">
      <xdr:nvSpPr>
        <xdr:cNvPr id="539" name="Oval 538"/>
        <xdr:cNvSpPr/>
      </xdr:nvSpPr>
      <xdr:spPr>
        <a:xfrm>
          <a:off x="3752851" y="209766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112</xdr:row>
      <xdr:rowOff>21617</xdr:rowOff>
    </xdr:from>
    <xdr:to>
      <xdr:col>19</xdr:col>
      <xdr:colOff>182338</xdr:colOff>
      <xdr:row>112</xdr:row>
      <xdr:rowOff>126696</xdr:rowOff>
    </xdr:to>
    <xdr:sp macro="" textlink="">
      <xdr:nvSpPr>
        <xdr:cNvPr id="540" name="Oval 539"/>
        <xdr:cNvSpPr/>
      </xdr:nvSpPr>
      <xdr:spPr>
        <a:xfrm>
          <a:off x="3752850" y="207861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105835</xdr:colOff>
      <xdr:row>117</xdr:row>
      <xdr:rowOff>31750</xdr:rowOff>
    </xdr:from>
    <xdr:to>
      <xdr:col>19</xdr:col>
      <xdr:colOff>192923</xdr:colOff>
      <xdr:row>117</xdr:row>
      <xdr:rowOff>136829</xdr:rowOff>
    </xdr:to>
    <xdr:sp macro="" textlink="">
      <xdr:nvSpPr>
        <xdr:cNvPr id="541" name="Oval 540"/>
        <xdr:cNvSpPr/>
      </xdr:nvSpPr>
      <xdr:spPr>
        <a:xfrm>
          <a:off x="3763435" y="217487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122</xdr:row>
      <xdr:rowOff>31750</xdr:rowOff>
    </xdr:from>
    <xdr:to>
      <xdr:col>19</xdr:col>
      <xdr:colOff>182338</xdr:colOff>
      <xdr:row>122</xdr:row>
      <xdr:rowOff>136829</xdr:rowOff>
    </xdr:to>
    <xdr:sp macro="" textlink="">
      <xdr:nvSpPr>
        <xdr:cNvPr id="542" name="Oval 541"/>
        <xdr:cNvSpPr/>
      </xdr:nvSpPr>
      <xdr:spPr>
        <a:xfrm>
          <a:off x="3752850" y="227012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121</xdr:row>
      <xdr:rowOff>21167</xdr:rowOff>
    </xdr:from>
    <xdr:to>
      <xdr:col>19</xdr:col>
      <xdr:colOff>182339</xdr:colOff>
      <xdr:row>121</xdr:row>
      <xdr:rowOff>126246</xdr:rowOff>
    </xdr:to>
    <xdr:sp macro="" textlink="">
      <xdr:nvSpPr>
        <xdr:cNvPr id="543" name="Oval 542"/>
        <xdr:cNvSpPr/>
      </xdr:nvSpPr>
      <xdr:spPr>
        <a:xfrm>
          <a:off x="3752851" y="225001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120</xdr:row>
      <xdr:rowOff>21166</xdr:rowOff>
    </xdr:from>
    <xdr:to>
      <xdr:col>19</xdr:col>
      <xdr:colOff>182338</xdr:colOff>
      <xdr:row>120</xdr:row>
      <xdr:rowOff>126245</xdr:rowOff>
    </xdr:to>
    <xdr:sp macro="" textlink="">
      <xdr:nvSpPr>
        <xdr:cNvPr id="544" name="Oval 543"/>
        <xdr:cNvSpPr/>
      </xdr:nvSpPr>
      <xdr:spPr>
        <a:xfrm>
          <a:off x="3752850" y="223096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116416</xdr:colOff>
      <xdr:row>118</xdr:row>
      <xdr:rowOff>42334</xdr:rowOff>
    </xdr:from>
    <xdr:to>
      <xdr:col>19</xdr:col>
      <xdr:colOff>203504</xdr:colOff>
      <xdr:row>118</xdr:row>
      <xdr:rowOff>147413</xdr:rowOff>
    </xdr:to>
    <xdr:sp macro="" textlink="">
      <xdr:nvSpPr>
        <xdr:cNvPr id="545" name="Oval 544"/>
        <xdr:cNvSpPr/>
      </xdr:nvSpPr>
      <xdr:spPr>
        <a:xfrm>
          <a:off x="3774016" y="219498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123</xdr:row>
      <xdr:rowOff>21166</xdr:rowOff>
    </xdr:from>
    <xdr:to>
      <xdr:col>19</xdr:col>
      <xdr:colOff>192922</xdr:colOff>
      <xdr:row>123</xdr:row>
      <xdr:rowOff>126245</xdr:rowOff>
    </xdr:to>
    <xdr:sp macro="" textlink="">
      <xdr:nvSpPr>
        <xdr:cNvPr id="546" name="Oval 545"/>
        <xdr:cNvSpPr/>
      </xdr:nvSpPr>
      <xdr:spPr>
        <a:xfrm>
          <a:off x="3763434" y="228811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107040</xdr:colOff>
      <xdr:row>107</xdr:row>
      <xdr:rowOff>25850</xdr:rowOff>
    </xdr:from>
    <xdr:to>
      <xdr:col>19</xdr:col>
      <xdr:colOff>179014</xdr:colOff>
      <xdr:row>107</xdr:row>
      <xdr:rowOff>130929</xdr:rowOff>
    </xdr:to>
    <xdr:sp macro="" textlink="">
      <xdr:nvSpPr>
        <xdr:cNvPr id="547" name="Oval 546"/>
        <xdr:cNvSpPr/>
      </xdr:nvSpPr>
      <xdr:spPr>
        <a:xfrm>
          <a:off x="3764640" y="1983785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109</xdr:row>
      <xdr:rowOff>16364</xdr:rowOff>
    </xdr:from>
    <xdr:to>
      <xdr:col>19</xdr:col>
      <xdr:colOff>192922</xdr:colOff>
      <xdr:row>109</xdr:row>
      <xdr:rowOff>131951</xdr:rowOff>
    </xdr:to>
    <xdr:sp macro="" textlink="">
      <xdr:nvSpPr>
        <xdr:cNvPr id="548" name="Oval 547"/>
        <xdr:cNvSpPr/>
      </xdr:nvSpPr>
      <xdr:spPr>
        <a:xfrm>
          <a:off x="3763434" y="2020936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108</xdr:row>
      <xdr:rowOff>16363</xdr:rowOff>
    </xdr:from>
    <xdr:to>
      <xdr:col>19</xdr:col>
      <xdr:colOff>192922</xdr:colOff>
      <xdr:row>108</xdr:row>
      <xdr:rowOff>131950</xdr:rowOff>
    </xdr:to>
    <xdr:sp macro="" textlink="">
      <xdr:nvSpPr>
        <xdr:cNvPr id="549" name="Oval 548"/>
        <xdr:cNvSpPr/>
      </xdr:nvSpPr>
      <xdr:spPr>
        <a:xfrm>
          <a:off x="3763434" y="2001886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106</xdr:row>
      <xdr:rowOff>32200</xdr:rowOff>
    </xdr:from>
    <xdr:to>
      <xdr:col>19</xdr:col>
      <xdr:colOff>182338</xdr:colOff>
      <xdr:row>106</xdr:row>
      <xdr:rowOff>137279</xdr:rowOff>
    </xdr:to>
    <xdr:sp macro="" textlink="">
      <xdr:nvSpPr>
        <xdr:cNvPr id="550" name="Oval 549"/>
        <xdr:cNvSpPr/>
      </xdr:nvSpPr>
      <xdr:spPr>
        <a:xfrm>
          <a:off x="3752850" y="196537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105</xdr:row>
      <xdr:rowOff>42783</xdr:rowOff>
    </xdr:from>
    <xdr:to>
      <xdr:col>19</xdr:col>
      <xdr:colOff>182338</xdr:colOff>
      <xdr:row>105</xdr:row>
      <xdr:rowOff>147862</xdr:rowOff>
    </xdr:to>
    <xdr:sp macro="" textlink="">
      <xdr:nvSpPr>
        <xdr:cNvPr id="551" name="Oval 550"/>
        <xdr:cNvSpPr/>
      </xdr:nvSpPr>
      <xdr:spPr>
        <a:xfrm>
          <a:off x="3752850" y="1947378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116</xdr:row>
      <xdr:rowOff>32201</xdr:rowOff>
    </xdr:from>
    <xdr:to>
      <xdr:col>19</xdr:col>
      <xdr:colOff>182339</xdr:colOff>
      <xdr:row>116</xdr:row>
      <xdr:rowOff>137280</xdr:rowOff>
    </xdr:to>
    <xdr:sp macro="" textlink="">
      <xdr:nvSpPr>
        <xdr:cNvPr id="552" name="Oval 551"/>
        <xdr:cNvSpPr/>
      </xdr:nvSpPr>
      <xdr:spPr>
        <a:xfrm>
          <a:off x="3752851" y="2155870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110</xdr:row>
      <xdr:rowOff>26948</xdr:rowOff>
    </xdr:from>
    <xdr:to>
      <xdr:col>19</xdr:col>
      <xdr:colOff>192922</xdr:colOff>
      <xdr:row>110</xdr:row>
      <xdr:rowOff>142535</xdr:rowOff>
    </xdr:to>
    <xdr:sp macro="" textlink="">
      <xdr:nvSpPr>
        <xdr:cNvPr id="553" name="Oval 552"/>
        <xdr:cNvSpPr/>
      </xdr:nvSpPr>
      <xdr:spPr>
        <a:xfrm>
          <a:off x="3763434" y="2041044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115</xdr:row>
      <xdr:rowOff>21617</xdr:rowOff>
    </xdr:from>
    <xdr:to>
      <xdr:col>19</xdr:col>
      <xdr:colOff>182339</xdr:colOff>
      <xdr:row>115</xdr:row>
      <xdr:rowOff>126696</xdr:rowOff>
    </xdr:to>
    <xdr:sp macro="" textlink="">
      <xdr:nvSpPr>
        <xdr:cNvPr id="554" name="Oval 553"/>
        <xdr:cNvSpPr/>
      </xdr:nvSpPr>
      <xdr:spPr>
        <a:xfrm>
          <a:off x="3752851" y="213576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114</xdr:row>
      <xdr:rowOff>21617</xdr:rowOff>
    </xdr:from>
    <xdr:to>
      <xdr:col>19</xdr:col>
      <xdr:colOff>182338</xdr:colOff>
      <xdr:row>114</xdr:row>
      <xdr:rowOff>126696</xdr:rowOff>
    </xdr:to>
    <xdr:sp macro="" textlink="">
      <xdr:nvSpPr>
        <xdr:cNvPr id="555" name="Oval 554"/>
        <xdr:cNvSpPr/>
      </xdr:nvSpPr>
      <xdr:spPr>
        <a:xfrm>
          <a:off x="3752850" y="211671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105835</xdr:colOff>
      <xdr:row>119</xdr:row>
      <xdr:rowOff>31750</xdr:rowOff>
    </xdr:from>
    <xdr:to>
      <xdr:col>19</xdr:col>
      <xdr:colOff>192923</xdr:colOff>
      <xdr:row>119</xdr:row>
      <xdr:rowOff>136829</xdr:rowOff>
    </xdr:to>
    <xdr:sp macro="" textlink="">
      <xdr:nvSpPr>
        <xdr:cNvPr id="556" name="Oval 555"/>
        <xdr:cNvSpPr/>
      </xdr:nvSpPr>
      <xdr:spPr>
        <a:xfrm>
          <a:off x="3763435" y="221297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124</xdr:row>
      <xdr:rowOff>31750</xdr:rowOff>
    </xdr:from>
    <xdr:to>
      <xdr:col>19</xdr:col>
      <xdr:colOff>182338</xdr:colOff>
      <xdr:row>124</xdr:row>
      <xdr:rowOff>136829</xdr:rowOff>
    </xdr:to>
    <xdr:sp macro="" textlink="">
      <xdr:nvSpPr>
        <xdr:cNvPr id="557" name="Oval 556"/>
        <xdr:cNvSpPr/>
      </xdr:nvSpPr>
      <xdr:spPr>
        <a:xfrm>
          <a:off x="3752850" y="230822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123</xdr:row>
      <xdr:rowOff>21167</xdr:rowOff>
    </xdr:from>
    <xdr:to>
      <xdr:col>19</xdr:col>
      <xdr:colOff>182339</xdr:colOff>
      <xdr:row>123</xdr:row>
      <xdr:rowOff>126246</xdr:rowOff>
    </xdr:to>
    <xdr:sp macro="" textlink="">
      <xdr:nvSpPr>
        <xdr:cNvPr id="558" name="Oval 557"/>
        <xdr:cNvSpPr/>
      </xdr:nvSpPr>
      <xdr:spPr>
        <a:xfrm>
          <a:off x="3752851" y="228811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122</xdr:row>
      <xdr:rowOff>21166</xdr:rowOff>
    </xdr:from>
    <xdr:to>
      <xdr:col>19</xdr:col>
      <xdr:colOff>182338</xdr:colOff>
      <xdr:row>122</xdr:row>
      <xdr:rowOff>126245</xdr:rowOff>
    </xdr:to>
    <xdr:sp macro="" textlink="">
      <xdr:nvSpPr>
        <xdr:cNvPr id="559" name="Oval 558"/>
        <xdr:cNvSpPr/>
      </xdr:nvSpPr>
      <xdr:spPr>
        <a:xfrm>
          <a:off x="3752850" y="226906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116416</xdr:colOff>
      <xdr:row>120</xdr:row>
      <xdr:rowOff>42334</xdr:rowOff>
    </xdr:from>
    <xdr:to>
      <xdr:col>19</xdr:col>
      <xdr:colOff>203504</xdr:colOff>
      <xdr:row>120</xdr:row>
      <xdr:rowOff>147413</xdr:rowOff>
    </xdr:to>
    <xdr:sp macro="" textlink="">
      <xdr:nvSpPr>
        <xdr:cNvPr id="560" name="Oval 559"/>
        <xdr:cNvSpPr/>
      </xdr:nvSpPr>
      <xdr:spPr>
        <a:xfrm>
          <a:off x="3774016" y="223308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125</xdr:row>
      <xdr:rowOff>21166</xdr:rowOff>
    </xdr:from>
    <xdr:to>
      <xdr:col>19</xdr:col>
      <xdr:colOff>192922</xdr:colOff>
      <xdr:row>125</xdr:row>
      <xdr:rowOff>126245</xdr:rowOff>
    </xdr:to>
    <xdr:sp macro="" textlink="">
      <xdr:nvSpPr>
        <xdr:cNvPr id="561" name="Oval 560"/>
        <xdr:cNvSpPr/>
      </xdr:nvSpPr>
      <xdr:spPr>
        <a:xfrm>
          <a:off x="3763434" y="232621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107040</xdr:colOff>
      <xdr:row>105</xdr:row>
      <xdr:rowOff>25850</xdr:rowOff>
    </xdr:from>
    <xdr:to>
      <xdr:col>19</xdr:col>
      <xdr:colOff>179014</xdr:colOff>
      <xdr:row>105</xdr:row>
      <xdr:rowOff>130929</xdr:rowOff>
    </xdr:to>
    <xdr:sp macro="" textlink="">
      <xdr:nvSpPr>
        <xdr:cNvPr id="562" name="Oval 561"/>
        <xdr:cNvSpPr/>
      </xdr:nvSpPr>
      <xdr:spPr>
        <a:xfrm>
          <a:off x="3764640" y="1945685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107</xdr:row>
      <xdr:rowOff>16364</xdr:rowOff>
    </xdr:from>
    <xdr:to>
      <xdr:col>19</xdr:col>
      <xdr:colOff>192922</xdr:colOff>
      <xdr:row>107</xdr:row>
      <xdr:rowOff>131951</xdr:rowOff>
    </xdr:to>
    <xdr:sp macro="" textlink="">
      <xdr:nvSpPr>
        <xdr:cNvPr id="563" name="Oval 562"/>
        <xdr:cNvSpPr/>
      </xdr:nvSpPr>
      <xdr:spPr>
        <a:xfrm>
          <a:off x="3763434" y="1982836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106</xdr:row>
      <xdr:rowOff>16363</xdr:rowOff>
    </xdr:from>
    <xdr:to>
      <xdr:col>19</xdr:col>
      <xdr:colOff>192922</xdr:colOff>
      <xdr:row>106</xdr:row>
      <xdr:rowOff>131950</xdr:rowOff>
    </xdr:to>
    <xdr:sp macro="" textlink="">
      <xdr:nvSpPr>
        <xdr:cNvPr id="564" name="Oval 563"/>
        <xdr:cNvSpPr/>
      </xdr:nvSpPr>
      <xdr:spPr>
        <a:xfrm>
          <a:off x="3763434" y="1963786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104</xdr:row>
      <xdr:rowOff>32200</xdr:rowOff>
    </xdr:from>
    <xdr:to>
      <xdr:col>19</xdr:col>
      <xdr:colOff>182338</xdr:colOff>
      <xdr:row>104</xdr:row>
      <xdr:rowOff>137279</xdr:rowOff>
    </xdr:to>
    <xdr:sp macro="" textlink="">
      <xdr:nvSpPr>
        <xdr:cNvPr id="565" name="Oval 564"/>
        <xdr:cNvSpPr/>
      </xdr:nvSpPr>
      <xdr:spPr>
        <a:xfrm>
          <a:off x="3752850" y="192727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103</xdr:row>
      <xdr:rowOff>42783</xdr:rowOff>
    </xdr:from>
    <xdr:to>
      <xdr:col>19</xdr:col>
      <xdr:colOff>182338</xdr:colOff>
      <xdr:row>103</xdr:row>
      <xdr:rowOff>147862</xdr:rowOff>
    </xdr:to>
    <xdr:sp macro="" textlink="">
      <xdr:nvSpPr>
        <xdr:cNvPr id="566" name="Oval 565"/>
        <xdr:cNvSpPr/>
      </xdr:nvSpPr>
      <xdr:spPr>
        <a:xfrm>
          <a:off x="3752850" y="1909278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114</xdr:row>
      <xdr:rowOff>32201</xdr:rowOff>
    </xdr:from>
    <xdr:to>
      <xdr:col>19</xdr:col>
      <xdr:colOff>182339</xdr:colOff>
      <xdr:row>114</xdr:row>
      <xdr:rowOff>137280</xdr:rowOff>
    </xdr:to>
    <xdr:sp macro="" textlink="">
      <xdr:nvSpPr>
        <xdr:cNvPr id="567" name="Oval 566"/>
        <xdr:cNvSpPr/>
      </xdr:nvSpPr>
      <xdr:spPr>
        <a:xfrm>
          <a:off x="3752851" y="2117770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108</xdr:row>
      <xdr:rowOff>26948</xdr:rowOff>
    </xdr:from>
    <xdr:to>
      <xdr:col>19</xdr:col>
      <xdr:colOff>192922</xdr:colOff>
      <xdr:row>108</xdr:row>
      <xdr:rowOff>142535</xdr:rowOff>
    </xdr:to>
    <xdr:sp macro="" textlink="">
      <xdr:nvSpPr>
        <xdr:cNvPr id="568" name="Oval 567"/>
        <xdr:cNvSpPr/>
      </xdr:nvSpPr>
      <xdr:spPr>
        <a:xfrm>
          <a:off x="3763434" y="2002944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113</xdr:row>
      <xdr:rowOff>21617</xdr:rowOff>
    </xdr:from>
    <xdr:to>
      <xdr:col>19</xdr:col>
      <xdr:colOff>182339</xdr:colOff>
      <xdr:row>113</xdr:row>
      <xdr:rowOff>126696</xdr:rowOff>
    </xdr:to>
    <xdr:sp macro="" textlink="">
      <xdr:nvSpPr>
        <xdr:cNvPr id="569" name="Oval 568"/>
        <xdr:cNvSpPr/>
      </xdr:nvSpPr>
      <xdr:spPr>
        <a:xfrm>
          <a:off x="3752851" y="209766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112</xdr:row>
      <xdr:rowOff>21617</xdr:rowOff>
    </xdr:from>
    <xdr:to>
      <xdr:col>19</xdr:col>
      <xdr:colOff>182338</xdr:colOff>
      <xdr:row>112</xdr:row>
      <xdr:rowOff>126696</xdr:rowOff>
    </xdr:to>
    <xdr:sp macro="" textlink="">
      <xdr:nvSpPr>
        <xdr:cNvPr id="570" name="Oval 569"/>
        <xdr:cNvSpPr/>
      </xdr:nvSpPr>
      <xdr:spPr>
        <a:xfrm>
          <a:off x="3752850" y="207861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105835</xdr:colOff>
      <xdr:row>117</xdr:row>
      <xdr:rowOff>31750</xdr:rowOff>
    </xdr:from>
    <xdr:to>
      <xdr:col>19</xdr:col>
      <xdr:colOff>192923</xdr:colOff>
      <xdr:row>117</xdr:row>
      <xdr:rowOff>136829</xdr:rowOff>
    </xdr:to>
    <xdr:sp macro="" textlink="">
      <xdr:nvSpPr>
        <xdr:cNvPr id="571" name="Oval 570"/>
        <xdr:cNvSpPr/>
      </xdr:nvSpPr>
      <xdr:spPr>
        <a:xfrm>
          <a:off x="3763435" y="217487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122</xdr:row>
      <xdr:rowOff>31750</xdr:rowOff>
    </xdr:from>
    <xdr:to>
      <xdr:col>19</xdr:col>
      <xdr:colOff>182338</xdr:colOff>
      <xdr:row>122</xdr:row>
      <xdr:rowOff>136829</xdr:rowOff>
    </xdr:to>
    <xdr:sp macro="" textlink="">
      <xdr:nvSpPr>
        <xdr:cNvPr id="572" name="Oval 571"/>
        <xdr:cNvSpPr/>
      </xdr:nvSpPr>
      <xdr:spPr>
        <a:xfrm>
          <a:off x="3752850" y="227012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121</xdr:row>
      <xdr:rowOff>21167</xdr:rowOff>
    </xdr:from>
    <xdr:to>
      <xdr:col>19</xdr:col>
      <xdr:colOff>182339</xdr:colOff>
      <xdr:row>121</xdr:row>
      <xdr:rowOff>126246</xdr:rowOff>
    </xdr:to>
    <xdr:sp macro="" textlink="">
      <xdr:nvSpPr>
        <xdr:cNvPr id="573" name="Oval 572"/>
        <xdr:cNvSpPr/>
      </xdr:nvSpPr>
      <xdr:spPr>
        <a:xfrm>
          <a:off x="3752851" y="225001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120</xdr:row>
      <xdr:rowOff>21166</xdr:rowOff>
    </xdr:from>
    <xdr:to>
      <xdr:col>19</xdr:col>
      <xdr:colOff>182338</xdr:colOff>
      <xdr:row>120</xdr:row>
      <xdr:rowOff>126245</xdr:rowOff>
    </xdr:to>
    <xdr:sp macro="" textlink="">
      <xdr:nvSpPr>
        <xdr:cNvPr id="574" name="Oval 573"/>
        <xdr:cNvSpPr/>
      </xdr:nvSpPr>
      <xdr:spPr>
        <a:xfrm>
          <a:off x="3752850" y="223096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116416</xdr:colOff>
      <xdr:row>118</xdr:row>
      <xdr:rowOff>42334</xdr:rowOff>
    </xdr:from>
    <xdr:to>
      <xdr:col>19</xdr:col>
      <xdr:colOff>203504</xdr:colOff>
      <xdr:row>118</xdr:row>
      <xdr:rowOff>147413</xdr:rowOff>
    </xdr:to>
    <xdr:sp macro="" textlink="">
      <xdr:nvSpPr>
        <xdr:cNvPr id="575" name="Oval 574"/>
        <xdr:cNvSpPr/>
      </xdr:nvSpPr>
      <xdr:spPr>
        <a:xfrm>
          <a:off x="3774016" y="219498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123</xdr:row>
      <xdr:rowOff>21166</xdr:rowOff>
    </xdr:from>
    <xdr:to>
      <xdr:col>19</xdr:col>
      <xdr:colOff>192922</xdr:colOff>
      <xdr:row>123</xdr:row>
      <xdr:rowOff>126245</xdr:rowOff>
    </xdr:to>
    <xdr:sp macro="" textlink="">
      <xdr:nvSpPr>
        <xdr:cNvPr id="576" name="Oval 575"/>
        <xdr:cNvSpPr/>
      </xdr:nvSpPr>
      <xdr:spPr>
        <a:xfrm>
          <a:off x="3763434" y="228811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107040</xdr:colOff>
      <xdr:row>107</xdr:row>
      <xdr:rowOff>25850</xdr:rowOff>
    </xdr:from>
    <xdr:to>
      <xdr:col>19</xdr:col>
      <xdr:colOff>179014</xdr:colOff>
      <xdr:row>107</xdr:row>
      <xdr:rowOff>130929</xdr:rowOff>
    </xdr:to>
    <xdr:sp macro="" textlink="">
      <xdr:nvSpPr>
        <xdr:cNvPr id="577" name="Oval 576"/>
        <xdr:cNvSpPr/>
      </xdr:nvSpPr>
      <xdr:spPr>
        <a:xfrm>
          <a:off x="3764640" y="1983785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109</xdr:row>
      <xdr:rowOff>16364</xdr:rowOff>
    </xdr:from>
    <xdr:to>
      <xdr:col>19</xdr:col>
      <xdr:colOff>192922</xdr:colOff>
      <xdr:row>109</xdr:row>
      <xdr:rowOff>131951</xdr:rowOff>
    </xdr:to>
    <xdr:sp macro="" textlink="">
      <xdr:nvSpPr>
        <xdr:cNvPr id="578" name="Oval 577"/>
        <xdr:cNvSpPr/>
      </xdr:nvSpPr>
      <xdr:spPr>
        <a:xfrm>
          <a:off x="3763434" y="2020936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108</xdr:row>
      <xdr:rowOff>16363</xdr:rowOff>
    </xdr:from>
    <xdr:to>
      <xdr:col>19</xdr:col>
      <xdr:colOff>192922</xdr:colOff>
      <xdr:row>108</xdr:row>
      <xdr:rowOff>131950</xdr:rowOff>
    </xdr:to>
    <xdr:sp macro="" textlink="">
      <xdr:nvSpPr>
        <xdr:cNvPr id="579" name="Oval 578"/>
        <xdr:cNvSpPr/>
      </xdr:nvSpPr>
      <xdr:spPr>
        <a:xfrm>
          <a:off x="3763434" y="2001886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106</xdr:row>
      <xdr:rowOff>32200</xdr:rowOff>
    </xdr:from>
    <xdr:to>
      <xdr:col>19</xdr:col>
      <xdr:colOff>182338</xdr:colOff>
      <xdr:row>106</xdr:row>
      <xdr:rowOff>137279</xdr:rowOff>
    </xdr:to>
    <xdr:sp macro="" textlink="">
      <xdr:nvSpPr>
        <xdr:cNvPr id="580" name="Oval 579"/>
        <xdr:cNvSpPr/>
      </xdr:nvSpPr>
      <xdr:spPr>
        <a:xfrm>
          <a:off x="3752850" y="196537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105</xdr:row>
      <xdr:rowOff>42783</xdr:rowOff>
    </xdr:from>
    <xdr:to>
      <xdr:col>19</xdr:col>
      <xdr:colOff>182338</xdr:colOff>
      <xdr:row>105</xdr:row>
      <xdr:rowOff>147862</xdr:rowOff>
    </xdr:to>
    <xdr:sp macro="" textlink="">
      <xdr:nvSpPr>
        <xdr:cNvPr id="581" name="Oval 580"/>
        <xdr:cNvSpPr/>
      </xdr:nvSpPr>
      <xdr:spPr>
        <a:xfrm>
          <a:off x="3752850" y="1947378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116</xdr:row>
      <xdr:rowOff>32201</xdr:rowOff>
    </xdr:from>
    <xdr:to>
      <xdr:col>19</xdr:col>
      <xdr:colOff>182339</xdr:colOff>
      <xdr:row>116</xdr:row>
      <xdr:rowOff>137280</xdr:rowOff>
    </xdr:to>
    <xdr:sp macro="" textlink="">
      <xdr:nvSpPr>
        <xdr:cNvPr id="582" name="Oval 581"/>
        <xdr:cNvSpPr/>
      </xdr:nvSpPr>
      <xdr:spPr>
        <a:xfrm>
          <a:off x="3752851" y="2155870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110</xdr:row>
      <xdr:rowOff>26948</xdr:rowOff>
    </xdr:from>
    <xdr:to>
      <xdr:col>19</xdr:col>
      <xdr:colOff>192922</xdr:colOff>
      <xdr:row>110</xdr:row>
      <xdr:rowOff>142535</xdr:rowOff>
    </xdr:to>
    <xdr:sp macro="" textlink="">
      <xdr:nvSpPr>
        <xdr:cNvPr id="583" name="Oval 582"/>
        <xdr:cNvSpPr/>
      </xdr:nvSpPr>
      <xdr:spPr>
        <a:xfrm>
          <a:off x="3763434" y="2041044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115</xdr:row>
      <xdr:rowOff>21617</xdr:rowOff>
    </xdr:from>
    <xdr:to>
      <xdr:col>19</xdr:col>
      <xdr:colOff>182339</xdr:colOff>
      <xdr:row>115</xdr:row>
      <xdr:rowOff>126696</xdr:rowOff>
    </xdr:to>
    <xdr:sp macro="" textlink="">
      <xdr:nvSpPr>
        <xdr:cNvPr id="584" name="Oval 583"/>
        <xdr:cNvSpPr/>
      </xdr:nvSpPr>
      <xdr:spPr>
        <a:xfrm>
          <a:off x="3752851" y="213576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114</xdr:row>
      <xdr:rowOff>21617</xdr:rowOff>
    </xdr:from>
    <xdr:to>
      <xdr:col>19</xdr:col>
      <xdr:colOff>182338</xdr:colOff>
      <xdr:row>114</xdr:row>
      <xdr:rowOff>126696</xdr:rowOff>
    </xdr:to>
    <xdr:sp macro="" textlink="">
      <xdr:nvSpPr>
        <xdr:cNvPr id="585" name="Oval 584"/>
        <xdr:cNvSpPr/>
      </xdr:nvSpPr>
      <xdr:spPr>
        <a:xfrm>
          <a:off x="3752850" y="211671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105835</xdr:colOff>
      <xdr:row>119</xdr:row>
      <xdr:rowOff>31750</xdr:rowOff>
    </xdr:from>
    <xdr:to>
      <xdr:col>19</xdr:col>
      <xdr:colOff>192923</xdr:colOff>
      <xdr:row>119</xdr:row>
      <xdr:rowOff>136829</xdr:rowOff>
    </xdr:to>
    <xdr:sp macro="" textlink="">
      <xdr:nvSpPr>
        <xdr:cNvPr id="586" name="Oval 585"/>
        <xdr:cNvSpPr/>
      </xdr:nvSpPr>
      <xdr:spPr>
        <a:xfrm>
          <a:off x="3763435" y="221297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124</xdr:row>
      <xdr:rowOff>31750</xdr:rowOff>
    </xdr:from>
    <xdr:to>
      <xdr:col>19</xdr:col>
      <xdr:colOff>182338</xdr:colOff>
      <xdr:row>124</xdr:row>
      <xdr:rowOff>136829</xdr:rowOff>
    </xdr:to>
    <xdr:sp macro="" textlink="">
      <xdr:nvSpPr>
        <xdr:cNvPr id="587" name="Oval 586"/>
        <xdr:cNvSpPr/>
      </xdr:nvSpPr>
      <xdr:spPr>
        <a:xfrm>
          <a:off x="3752850" y="230822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123</xdr:row>
      <xdr:rowOff>21167</xdr:rowOff>
    </xdr:from>
    <xdr:to>
      <xdr:col>19</xdr:col>
      <xdr:colOff>182339</xdr:colOff>
      <xdr:row>123</xdr:row>
      <xdr:rowOff>126246</xdr:rowOff>
    </xdr:to>
    <xdr:sp macro="" textlink="">
      <xdr:nvSpPr>
        <xdr:cNvPr id="588" name="Oval 587"/>
        <xdr:cNvSpPr/>
      </xdr:nvSpPr>
      <xdr:spPr>
        <a:xfrm>
          <a:off x="3752851" y="228811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122</xdr:row>
      <xdr:rowOff>21166</xdr:rowOff>
    </xdr:from>
    <xdr:to>
      <xdr:col>19</xdr:col>
      <xdr:colOff>182338</xdr:colOff>
      <xdr:row>122</xdr:row>
      <xdr:rowOff>126245</xdr:rowOff>
    </xdr:to>
    <xdr:sp macro="" textlink="">
      <xdr:nvSpPr>
        <xdr:cNvPr id="589" name="Oval 588"/>
        <xdr:cNvSpPr/>
      </xdr:nvSpPr>
      <xdr:spPr>
        <a:xfrm>
          <a:off x="3752850" y="226906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116416</xdr:colOff>
      <xdr:row>120</xdr:row>
      <xdr:rowOff>42334</xdr:rowOff>
    </xdr:from>
    <xdr:to>
      <xdr:col>19</xdr:col>
      <xdr:colOff>203504</xdr:colOff>
      <xdr:row>120</xdr:row>
      <xdr:rowOff>147413</xdr:rowOff>
    </xdr:to>
    <xdr:sp macro="" textlink="">
      <xdr:nvSpPr>
        <xdr:cNvPr id="590" name="Oval 589"/>
        <xdr:cNvSpPr/>
      </xdr:nvSpPr>
      <xdr:spPr>
        <a:xfrm>
          <a:off x="3774016" y="223308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125</xdr:row>
      <xdr:rowOff>21166</xdr:rowOff>
    </xdr:from>
    <xdr:to>
      <xdr:col>19</xdr:col>
      <xdr:colOff>192922</xdr:colOff>
      <xdr:row>125</xdr:row>
      <xdr:rowOff>126245</xdr:rowOff>
    </xdr:to>
    <xdr:sp macro="" textlink="">
      <xdr:nvSpPr>
        <xdr:cNvPr id="591" name="Oval 590"/>
        <xdr:cNvSpPr/>
      </xdr:nvSpPr>
      <xdr:spPr>
        <a:xfrm>
          <a:off x="3763434" y="232621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107040</xdr:colOff>
      <xdr:row>105</xdr:row>
      <xdr:rowOff>25850</xdr:rowOff>
    </xdr:from>
    <xdr:to>
      <xdr:col>19</xdr:col>
      <xdr:colOff>179014</xdr:colOff>
      <xdr:row>105</xdr:row>
      <xdr:rowOff>130929</xdr:rowOff>
    </xdr:to>
    <xdr:sp macro="" textlink="">
      <xdr:nvSpPr>
        <xdr:cNvPr id="592" name="Oval 591"/>
        <xdr:cNvSpPr/>
      </xdr:nvSpPr>
      <xdr:spPr>
        <a:xfrm>
          <a:off x="3764640" y="1945685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107</xdr:row>
      <xdr:rowOff>16364</xdr:rowOff>
    </xdr:from>
    <xdr:to>
      <xdr:col>19</xdr:col>
      <xdr:colOff>192922</xdr:colOff>
      <xdr:row>107</xdr:row>
      <xdr:rowOff>131951</xdr:rowOff>
    </xdr:to>
    <xdr:sp macro="" textlink="">
      <xdr:nvSpPr>
        <xdr:cNvPr id="593" name="Oval 592"/>
        <xdr:cNvSpPr/>
      </xdr:nvSpPr>
      <xdr:spPr>
        <a:xfrm>
          <a:off x="3763434" y="1982836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106</xdr:row>
      <xdr:rowOff>16363</xdr:rowOff>
    </xdr:from>
    <xdr:to>
      <xdr:col>19</xdr:col>
      <xdr:colOff>192922</xdr:colOff>
      <xdr:row>106</xdr:row>
      <xdr:rowOff>131950</xdr:rowOff>
    </xdr:to>
    <xdr:sp macro="" textlink="">
      <xdr:nvSpPr>
        <xdr:cNvPr id="594" name="Oval 593"/>
        <xdr:cNvSpPr/>
      </xdr:nvSpPr>
      <xdr:spPr>
        <a:xfrm>
          <a:off x="3763434" y="1963786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104</xdr:row>
      <xdr:rowOff>32200</xdr:rowOff>
    </xdr:from>
    <xdr:to>
      <xdr:col>19</xdr:col>
      <xdr:colOff>182338</xdr:colOff>
      <xdr:row>104</xdr:row>
      <xdr:rowOff>137279</xdr:rowOff>
    </xdr:to>
    <xdr:sp macro="" textlink="">
      <xdr:nvSpPr>
        <xdr:cNvPr id="595" name="Oval 594"/>
        <xdr:cNvSpPr/>
      </xdr:nvSpPr>
      <xdr:spPr>
        <a:xfrm>
          <a:off x="3752850" y="192727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103</xdr:row>
      <xdr:rowOff>42783</xdr:rowOff>
    </xdr:from>
    <xdr:to>
      <xdr:col>19</xdr:col>
      <xdr:colOff>182338</xdr:colOff>
      <xdr:row>103</xdr:row>
      <xdr:rowOff>147862</xdr:rowOff>
    </xdr:to>
    <xdr:sp macro="" textlink="">
      <xdr:nvSpPr>
        <xdr:cNvPr id="596" name="Oval 595"/>
        <xdr:cNvSpPr/>
      </xdr:nvSpPr>
      <xdr:spPr>
        <a:xfrm>
          <a:off x="3752850" y="1909278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114</xdr:row>
      <xdr:rowOff>32201</xdr:rowOff>
    </xdr:from>
    <xdr:to>
      <xdr:col>19</xdr:col>
      <xdr:colOff>182339</xdr:colOff>
      <xdr:row>114</xdr:row>
      <xdr:rowOff>137280</xdr:rowOff>
    </xdr:to>
    <xdr:sp macro="" textlink="">
      <xdr:nvSpPr>
        <xdr:cNvPr id="597" name="Oval 596"/>
        <xdr:cNvSpPr/>
      </xdr:nvSpPr>
      <xdr:spPr>
        <a:xfrm>
          <a:off x="3752851" y="2117770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108</xdr:row>
      <xdr:rowOff>26948</xdr:rowOff>
    </xdr:from>
    <xdr:to>
      <xdr:col>19</xdr:col>
      <xdr:colOff>192922</xdr:colOff>
      <xdr:row>108</xdr:row>
      <xdr:rowOff>142535</xdr:rowOff>
    </xdr:to>
    <xdr:sp macro="" textlink="">
      <xdr:nvSpPr>
        <xdr:cNvPr id="598" name="Oval 597"/>
        <xdr:cNvSpPr/>
      </xdr:nvSpPr>
      <xdr:spPr>
        <a:xfrm>
          <a:off x="3763434" y="2002944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113</xdr:row>
      <xdr:rowOff>21617</xdr:rowOff>
    </xdr:from>
    <xdr:to>
      <xdr:col>19</xdr:col>
      <xdr:colOff>182339</xdr:colOff>
      <xdr:row>113</xdr:row>
      <xdr:rowOff>126696</xdr:rowOff>
    </xdr:to>
    <xdr:sp macro="" textlink="">
      <xdr:nvSpPr>
        <xdr:cNvPr id="599" name="Oval 598"/>
        <xdr:cNvSpPr/>
      </xdr:nvSpPr>
      <xdr:spPr>
        <a:xfrm>
          <a:off x="3752851" y="209766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112</xdr:row>
      <xdr:rowOff>21617</xdr:rowOff>
    </xdr:from>
    <xdr:to>
      <xdr:col>19</xdr:col>
      <xdr:colOff>182338</xdr:colOff>
      <xdr:row>112</xdr:row>
      <xdr:rowOff>126696</xdr:rowOff>
    </xdr:to>
    <xdr:sp macro="" textlink="">
      <xdr:nvSpPr>
        <xdr:cNvPr id="600" name="Oval 599"/>
        <xdr:cNvSpPr/>
      </xdr:nvSpPr>
      <xdr:spPr>
        <a:xfrm>
          <a:off x="3752850" y="207861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105835</xdr:colOff>
      <xdr:row>117</xdr:row>
      <xdr:rowOff>31750</xdr:rowOff>
    </xdr:from>
    <xdr:to>
      <xdr:col>19</xdr:col>
      <xdr:colOff>192923</xdr:colOff>
      <xdr:row>117</xdr:row>
      <xdr:rowOff>136829</xdr:rowOff>
    </xdr:to>
    <xdr:sp macro="" textlink="">
      <xdr:nvSpPr>
        <xdr:cNvPr id="601" name="Oval 600"/>
        <xdr:cNvSpPr/>
      </xdr:nvSpPr>
      <xdr:spPr>
        <a:xfrm>
          <a:off x="3763435" y="217487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122</xdr:row>
      <xdr:rowOff>31750</xdr:rowOff>
    </xdr:from>
    <xdr:to>
      <xdr:col>19</xdr:col>
      <xdr:colOff>182338</xdr:colOff>
      <xdr:row>122</xdr:row>
      <xdr:rowOff>136829</xdr:rowOff>
    </xdr:to>
    <xdr:sp macro="" textlink="">
      <xdr:nvSpPr>
        <xdr:cNvPr id="602" name="Oval 601"/>
        <xdr:cNvSpPr/>
      </xdr:nvSpPr>
      <xdr:spPr>
        <a:xfrm>
          <a:off x="3752850" y="227012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121</xdr:row>
      <xdr:rowOff>21167</xdr:rowOff>
    </xdr:from>
    <xdr:to>
      <xdr:col>19</xdr:col>
      <xdr:colOff>182339</xdr:colOff>
      <xdr:row>121</xdr:row>
      <xdr:rowOff>126246</xdr:rowOff>
    </xdr:to>
    <xdr:sp macro="" textlink="">
      <xdr:nvSpPr>
        <xdr:cNvPr id="603" name="Oval 602"/>
        <xdr:cNvSpPr/>
      </xdr:nvSpPr>
      <xdr:spPr>
        <a:xfrm>
          <a:off x="3752851" y="225001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120</xdr:row>
      <xdr:rowOff>21166</xdr:rowOff>
    </xdr:from>
    <xdr:to>
      <xdr:col>19</xdr:col>
      <xdr:colOff>182338</xdr:colOff>
      <xdr:row>120</xdr:row>
      <xdr:rowOff>126245</xdr:rowOff>
    </xdr:to>
    <xdr:sp macro="" textlink="">
      <xdr:nvSpPr>
        <xdr:cNvPr id="604" name="Oval 603"/>
        <xdr:cNvSpPr/>
      </xdr:nvSpPr>
      <xdr:spPr>
        <a:xfrm>
          <a:off x="3752850" y="223096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116416</xdr:colOff>
      <xdr:row>118</xdr:row>
      <xdr:rowOff>42334</xdr:rowOff>
    </xdr:from>
    <xdr:to>
      <xdr:col>19</xdr:col>
      <xdr:colOff>203504</xdr:colOff>
      <xdr:row>118</xdr:row>
      <xdr:rowOff>147413</xdr:rowOff>
    </xdr:to>
    <xdr:sp macro="" textlink="">
      <xdr:nvSpPr>
        <xdr:cNvPr id="605" name="Oval 604"/>
        <xdr:cNvSpPr/>
      </xdr:nvSpPr>
      <xdr:spPr>
        <a:xfrm>
          <a:off x="3774016" y="219498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123</xdr:row>
      <xdr:rowOff>21166</xdr:rowOff>
    </xdr:from>
    <xdr:to>
      <xdr:col>19</xdr:col>
      <xdr:colOff>192922</xdr:colOff>
      <xdr:row>123</xdr:row>
      <xdr:rowOff>126245</xdr:rowOff>
    </xdr:to>
    <xdr:sp macro="" textlink="">
      <xdr:nvSpPr>
        <xdr:cNvPr id="606" name="Oval 605"/>
        <xdr:cNvSpPr/>
      </xdr:nvSpPr>
      <xdr:spPr>
        <a:xfrm>
          <a:off x="3763434" y="228811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107040</xdr:colOff>
      <xdr:row>107</xdr:row>
      <xdr:rowOff>25850</xdr:rowOff>
    </xdr:from>
    <xdr:to>
      <xdr:col>19</xdr:col>
      <xdr:colOff>179014</xdr:colOff>
      <xdr:row>107</xdr:row>
      <xdr:rowOff>130929</xdr:rowOff>
    </xdr:to>
    <xdr:sp macro="" textlink="">
      <xdr:nvSpPr>
        <xdr:cNvPr id="607" name="Oval 606"/>
        <xdr:cNvSpPr/>
      </xdr:nvSpPr>
      <xdr:spPr>
        <a:xfrm>
          <a:off x="3764640" y="1983785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109</xdr:row>
      <xdr:rowOff>16364</xdr:rowOff>
    </xdr:from>
    <xdr:to>
      <xdr:col>19</xdr:col>
      <xdr:colOff>192922</xdr:colOff>
      <xdr:row>109</xdr:row>
      <xdr:rowOff>131951</xdr:rowOff>
    </xdr:to>
    <xdr:sp macro="" textlink="">
      <xdr:nvSpPr>
        <xdr:cNvPr id="608" name="Oval 607"/>
        <xdr:cNvSpPr/>
      </xdr:nvSpPr>
      <xdr:spPr>
        <a:xfrm>
          <a:off x="3763434" y="2020936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108</xdr:row>
      <xdr:rowOff>16363</xdr:rowOff>
    </xdr:from>
    <xdr:to>
      <xdr:col>19</xdr:col>
      <xdr:colOff>192922</xdr:colOff>
      <xdr:row>108</xdr:row>
      <xdr:rowOff>131950</xdr:rowOff>
    </xdr:to>
    <xdr:sp macro="" textlink="">
      <xdr:nvSpPr>
        <xdr:cNvPr id="609" name="Oval 608"/>
        <xdr:cNvSpPr/>
      </xdr:nvSpPr>
      <xdr:spPr>
        <a:xfrm>
          <a:off x="3763434" y="2001886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106</xdr:row>
      <xdr:rowOff>32200</xdr:rowOff>
    </xdr:from>
    <xdr:to>
      <xdr:col>19</xdr:col>
      <xdr:colOff>182338</xdr:colOff>
      <xdr:row>106</xdr:row>
      <xdr:rowOff>137279</xdr:rowOff>
    </xdr:to>
    <xdr:sp macro="" textlink="">
      <xdr:nvSpPr>
        <xdr:cNvPr id="610" name="Oval 609"/>
        <xdr:cNvSpPr/>
      </xdr:nvSpPr>
      <xdr:spPr>
        <a:xfrm>
          <a:off x="3752850" y="196537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105</xdr:row>
      <xdr:rowOff>42783</xdr:rowOff>
    </xdr:from>
    <xdr:to>
      <xdr:col>19</xdr:col>
      <xdr:colOff>182338</xdr:colOff>
      <xdr:row>105</xdr:row>
      <xdr:rowOff>147862</xdr:rowOff>
    </xdr:to>
    <xdr:sp macro="" textlink="">
      <xdr:nvSpPr>
        <xdr:cNvPr id="611" name="Oval 610"/>
        <xdr:cNvSpPr/>
      </xdr:nvSpPr>
      <xdr:spPr>
        <a:xfrm>
          <a:off x="3752850" y="1947378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116</xdr:row>
      <xdr:rowOff>32201</xdr:rowOff>
    </xdr:from>
    <xdr:to>
      <xdr:col>19</xdr:col>
      <xdr:colOff>182339</xdr:colOff>
      <xdr:row>116</xdr:row>
      <xdr:rowOff>137280</xdr:rowOff>
    </xdr:to>
    <xdr:sp macro="" textlink="">
      <xdr:nvSpPr>
        <xdr:cNvPr id="612" name="Oval 611"/>
        <xdr:cNvSpPr/>
      </xdr:nvSpPr>
      <xdr:spPr>
        <a:xfrm>
          <a:off x="3752851" y="2155870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110</xdr:row>
      <xdr:rowOff>26948</xdr:rowOff>
    </xdr:from>
    <xdr:to>
      <xdr:col>19</xdr:col>
      <xdr:colOff>192922</xdr:colOff>
      <xdr:row>110</xdr:row>
      <xdr:rowOff>142535</xdr:rowOff>
    </xdr:to>
    <xdr:sp macro="" textlink="">
      <xdr:nvSpPr>
        <xdr:cNvPr id="613" name="Oval 612"/>
        <xdr:cNvSpPr/>
      </xdr:nvSpPr>
      <xdr:spPr>
        <a:xfrm>
          <a:off x="3763434" y="2041044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115</xdr:row>
      <xdr:rowOff>21617</xdr:rowOff>
    </xdr:from>
    <xdr:to>
      <xdr:col>19</xdr:col>
      <xdr:colOff>182339</xdr:colOff>
      <xdr:row>115</xdr:row>
      <xdr:rowOff>126696</xdr:rowOff>
    </xdr:to>
    <xdr:sp macro="" textlink="">
      <xdr:nvSpPr>
        <xdr:cNvPr id="614" name="Oval 613"/>
        <xdr:cNvSpPr/>
      </xdr:nvSpPr>
      <xdr:spPr>
        <a:xfrm>
          <a:off x="3752851" y="213576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114</xdr:row>
      <xdr:rowOff>21617</xdr:rowOff>
    </xdr:from>
    <xdr:to>
      <xdr:col>19</xdr:col>
      <xdr:colOff>182338</xdr:colOff>
      <xdr:row>114</xdr:row>
      <xdr:rowOff>126696</xdr:rowOff>
    </xdr:to>
    <xdr:sp macro="" textlink="">
      <xdr:nvSpPr>
        <xdr:cNvPr id="615" name="Oval 614"/>
        <xdr:cNvSpPr/>
      </xdr:nvSpPr>
      <xdr:spPr>
        <a:xfrm>
          <a:off x="3752850" y="211671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105835</xdr:colOff>
      <xdr:row>119</xdr:row>
      <xdr:rowOff>31750</xdr:rowOff>
    </xdr:from>
    <xdr:to>
      <xdr:col>19</xdr:col>
      <xdr:colOff>192923</xdr:colOff>
      <xdr:row>119</xdr:row>
      <xdr:rowOff>136829</xdr:rowOff>
    </xdr:to>
    <xdr:sp macro="" textlink="">
      <xdr:nvSpPr>
        <xdr:cNvPr id="616" name="Oval 615"/>
        <xdr:cNvSpPr/>
      </xdr:nvSpPr>
      <xdr:spPr>
        <a:xfrm>
          <a:off x="3763435" y="221297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124</xdr:row>
      <xdr:rowOff>31750</xdr:rowOff>
    </xdr:from>
    <xdr:to>
      <xdr:col>19</xdr:col>
      <xdr:colOff>182338</xdr:colOff>
      <xdr:row>124</xdr:row>
      <xdr:rowOff>136829</xdr:rowOff>
    </xdr:to>
    <xdr:sp macro="" textlink="">
      <xdr:nvSpPr>
        <xdr:cNvPr id="617" name="Oval 616"/>
        <xdr:cNvSpPr/>
      </xdr:nvSpPr>
      <xdr:spPr>
        <a:xfrm>
          <a:off x="3752850" y="230822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123</xdr:row>
      <xdr:rowOff>21167</xdr:rowOff>
    </xdr:from>
    <xdr:to>
      <xdr:col>19</xdr:col>
      <xdr:colOff>182339</xdr:colOff>
      <xdr:row>123</xdr:row>
      <xdr:rowOff>126246</xdr:rowOff>
    </xdr:to>
    <xdr:sp macro="" textlink="">
      <xdr:nvSpPr>
        <xdr:cNvPr id="618" name="Oval 617"/>
        <xdr:cNvSpPr/>
      </xdr:nvSpPr>
      <xdr:spPr>
        <a:xfrm>
          <a:off x="3752851" y="228811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122</xdr:row>
      <xdr:rowOff>21166</xdr:rowOff>
    </xdr:from>
    <xdr:to>
      <xdr:col>19</xdr:col>
      <xdr:colOff>182338</xdr:colOff>
      <xdr:row>122</xdr:row>
      <xdr:rowOff>126245</xdr:rowOff>
    </xdr:to>
    <xdr:sp macro="" textlink="">
      <xdr:nvSpPr>
        <xdr:cNvPr id="619" name="Oval 618"/>
        <xdr:cNvSpPr/>
      </xdr:nvSpPr>
      <xdr:spPr>
        <a:xfrm>
          <a:off x="3752850" y="226906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116416</xdr:colOff>
      <xdr:row>120</xdr:row>
      <xdr:rowOff>42334</xdr:rowOff>
    </xdr:from>
    <xdr:to>
      <xdr:col>19</xdr:col>
      <xdr:colOff>203504</xdr:colOff>
      <xdr:row>120</xdr:row>
      <xdr:rowOff>147413</xdr:rowOff>
    </xdr:to>
    <xdr:sp macro="" textlink="">
      <xdr:nvSpPr>
        <xdr:cNvPr id="620" name="Oval 619"/>
        <xdr:cNvSpPr/>
      </xdr:nvSpPr>
      <xdr:spPr>
        <a:xfrm>
          <a:off x="3774016" y="223308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125</xdr:row>
      <xdr:rowOff>21166</xdr:rowOff>
    </xdr:from>
    <xdr:to>
      <xdr:col>19</xdr:col>
      <xdr:colOff>192922</xdr:colOff>
      <xdr:row>125</xdr:row>
      <xdr:rowOff>126245</xdr:rowOff>
    </xdr:to>
    <xdr:sp macro="" textlink="">
      <xdr:nvSpPr>
        <xdr:cNvPr id="621" name="Oval 620"/>
        <xdr:cNvSpPr/>
      </xdr:nvSpPr>
      <xdr:spPr>
        <a:xfrm>
          <a:off x="3763434" y="232621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107040</xdr:colOff>
      <xdr:row>105</xdr:row>
      <xdr:rowOff>25850</xdr:rowOff>
    </xdr:from>
    <xdr:to>
      <xdr:col>19</xdr:col>
      <xdr:colOff>179014</xdr:colOff>
      <xdr:row>105</xdr:row>
      <xdr:rowOff>130929</xdr:rowOff>
    </xdr:to>
    <xdr:sp macro="" textlink="">
      <xdr:nvSpPr>
        <xdr:cNvPr id="622" name="Oval 621"/>
        <xdr:cNvSpPr/>
      </xdr:nvSpPr>
      <xdr:spPr>
        <a:xfrm>
          <a:off x="3764640" y="1945685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107</xdr:row>
      <xdr:rowOff>16364</xdr:rowOff>
    </xdr:from>
    <xdr:to>
      <xdr:col>19</xdr:col>
      <xdr:colOff>192922</xdr:colOff>
      <xdr:row>107</xdr:row>
      <xdr:rowOff>131951</xdr:rowOff>
    </xdr:to>
    <xdr:sp macro="" textlink="">
      <xdr:nvSpPr>
        <xdr:cNvPr id="623" name="Oval 622"/>
        <xdr:cNvSpPr/>
      </xdr:nvSpPr>
      <xdr:spPr>
        <a:xfrm>
          <a:off x="3763434" y="1982836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106</xdr:row>
      <xdr:rowOff>16363</xdr:rowOff>
    </xdr:from>
    <xdr:to>
      <xdr:col>19</xdr:col>
      <xdr:colOff>192922</xdr:colOff>
      <xdr:row>106</xdr:row>
      <xdr:rowOff>131950</xdr:rowOff>
    </xdr:to>
    <xdr:sp macro="" textlink="">
      <xdr:nvSpPr>
        <xdr:cNvPr id="624" name="Oval 623"/>
        <xdr:cNvSpPr/>
      </xdr:nvSpPr>
      <xdr:spPr>
        <a:xfrm>
          <a:off x="3763434" y="1963786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104</xdr:row>
      <xdr:rowOff>32200</xdr:rowOff>
    </xdr:from>
    <xdr:to>
      <xdr:col>19</xdr:col>
      <xdr:colOff>182338</xdr:colOff>
      <xdr:row>104</xdr:row>
      <xdr:rowOff>137279</xdr:rowOff>
    </xdr:to>
    <xdr:sp macro="" textlink="">
      <xdr:nvSpPr>
        <xdr:cNvPr id="625" name="Oval 624"/>
        <xdr:cNvSpPr/>
      </xdr:nvSpPr>
      <xdr:spPr>
        <a:xfrm>
          <a:off x="3752850" y="192727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103</xdr:row>
      <xdr:rowOff>42783</xdr:rowOff>
    </xdr:from>
    <xdr:to>
      <xdr:col>19</xdr:col>
      <xdr:colOff>182338</xdr:colOff>
      <xdr:row>103</xdr:row>
      <xdr:rowOff>147862</xdr:rowOff>
    </xdr:to>
    <xdr:sp macro="" textlink="">
      <xdr:nvSpPr>
        <xdr:cNvPr id="626" name="Oval 625"/>
        <xdr:cNvSpPr/>
      </xdr:nvSpPr>
      <xdr:spPr>
        <a:xfrm>
          <a:off x="3752850" y="1909278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114</xdr:row>
      <xdr:rowOff>32201</xdr:rowOff>
    </xdr:from>
    <xdr:to>
      <xdr:col>19</xdr:col>
      <xdr:colOff>182339</xdr:colOff>
      <xdr:row>114</xdr:row>
      <xdr:rowOff>137280</xdr:rowOff>
    </xdr:to>
    <xdr:sp macro="" textlink="">
      <xdr:nvSpPr>
        <xdr:cNvPr id="627" name="Oval 626"/>
        <xdr:cNvSpPr/>
      </xdr:nvSpPr>
      <xdr:spPr>
        <a:xfrm>
          <a:off x="3752851" y="2117770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108</xdr:row>
      <xdr:rowOff>26948</xdr:rowOff>
    </xdr:from>
    <xdr:to>
      <xdr:col>19</xdr:col>
      <xdr:colOff>192922</xdr:colOff>
      <xdr:row>108</xdr:row>
      <xdr:rowOff>142535</xdr:rowOff>
    </xdr:to>
    <xdr:sp macro="" textlink="">
      <xdr:nvSpPr>
        <xdr:cNvPr id="628" name="Oval 627"/>
        <xdr:cNvSpPr/>
      </xdr:nvSpPr>
      <xdr:spPr>
        <a:xfrm>
          <a:off x="3763434" y="2002944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113</xdr:row>
      <xdr:rowOff>21617</xdr:rowOff>
    </xdr:from>
    <xdr:to>
      <xdr:col>19</xdr:col>
      <xdr:colOff>182339</xdr:colOff>
      <xdr:row>113</xdr:row>
      <xdr:rowOff>126696</xdr:rowOff>
    </xdr:to>
    <xdr:sp macro="" textlink="">
      <xdr:nvSpPr>
        <xdr:cNvPr id="629" name="Oval 628"/>
        <xdr:cNvSpPr/>
      </xdr:nvSpPr>
      <xdr:spPr>
        <a:xfrm>
          <a:off x="3752851" y="209766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112</xdr:row>
      <xdr:rowOff>21617</xdr:rowOff>
    </xdr:from>
    <xdr:to>
      <xdr:col>19</xdr:col>
      <xdr:colOff>182338</xdr:colOff>
      <xdr:row>112</xdr:row>
      <xdr:rowOff>126696</xdr:rowOff>
    </xdr:to>
    <xdr:sp macro="" textlink="">
      <xdr:nvSpPr>
        <xdr:cNvPr id="630" name="Oval 629"/>
        <xdr:cNvSpPr/>
      </xdr:nvSpPr>
      <xdr:spPr>
        <a:xfrm>
          <a:off x="3752850" y="207861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105835</xdr:colOff>
      <xdr:row>117</xdr:row>
      <xdr:rowOff>31750</xdr:rowOff>
    </xdr:from>
    <xdr:to>
      <xdr:col>19</xdr:col>
      <xdr:colOff>192923</xdr:colOff>
      <xdr:row>117</xdr:row>
      <xdr:rowOff>136829</xdr:rowOff>
    </xdr:to>
    <xdr:sp macro="" textlink="">
      <xdr:nvSpPr>
        <xdr:cNvPr id="631" name="Oval 630"/>
        <xdr:cNvSpPr/>
      </xdr:nvSpPr>
      <xdr:spPr>
        <a:xfrm>
          <a:off x="3763435" y="217487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122</xdr:row>
      <xdr:rowOff>31750</xdr:rowOff>
    </xdr:from>
    <xdr:to>
      <xdr:col>19</xdr:col>
      <xdr:colOff>182338</xdr:colOff>
      <xdr:row>122</xdr:row>
      <xdr:rowOff>136829</xdr:rowOff>
    </xdr:to>
    <xdr:sp macro="" textlink="">
      <xdr:nvSpPr>
        <xdr:cNvPr id="632" name="Oval 631"/>
        <xdr:cNvSpPr/>
      </xdr:nvSpPr>
      <xdr:spPr>
        <a:xfrm>
          <a:off x="3752850" y="227012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121</xdr:row>
      <xdr:rowOff>21167</xdr:rowOff>
    </xdr:from>
    <xdr:to>
      <xdr:col>19</xdr:col>
      <xdr:colOff>182339</xdr:colOff>
      <xdr:row>121</xdr:row>
      <xdr:rowOff>126246</xdr:rowOff>
    </xdr:to>
    <xdr:sp macro="" textlink="">
      <xdr:nvSpPr>
        <xdr:cNvPr id="633" name="Oval 632"/>
        <xdr:cNvSpPr/>
      </xdr:nvSpPr>
      <xdr:spPr>
        <a:xfrm>
          <a:off x="3752851" y="225001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120</xdr:row>
      <xdr:rowOff>21166</xdr:rowOff>
    </xdr:from>
    <xdr:to>
      <xdr:col>19</xdr:col>
      <xdr:colOff>182338</xdr:colOff>
      <xdr:row>120</xdr:row>
      <xdr:rowOff>126245</xdr:rowOff>
    </xdr:to>
    <xdr:sp macro="" textlink="">
      <xdr:nvSpPr>
        <xdr:cNvPr id="634" name="Oval 633"/>
        <xdr:cNvSpPr/>
      </xdr:nvSpPr>
      <xdr:spPr>
        <a:xfrm>
          <a:off x="3752850" y="223096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116416</xdr:colOff>
      <xdr:row>118</xdr:row>
      <xdr:rowOff>42334</xdr:rowOff>
    </xdr:from>
    <xdr:to>
      <xdr:col>19</xdr:col>
      <xdr:colOff>203504</xdr:colOff>
      <xdr:row>118</xdr:row>
      <xdr:rowOff>147413</xdr:rowOff>
    </xdr:to>
    <xdr:sp macro="" textlink="">
      <xdr:nvSpPr>
        <xdr:cNvPr id="635" name="Oval 634"/>
        <xdr:cNvSpPr/>
      </xdr:nvSpPr>
      <xdr:spPr>
        <a:xfrm>
          <a:off x="3774016" y="219498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123</xdr:row>
      <xdr:rowOff>21166</xdr:rowOff>
    </xdr:from>
    <xdr:to>
      <xdr:col>19</xdr:col>
      <xdr:colOff>192922</xdr:colOff>
      <xdr:row>123</xdr:row>
      <xdr:rowOff>126245</xdr:rowOff>
    </xdr:to>
    <xdr:sp macro="" textlink="">
      <xdr:nvSpPr>
        <xdr:cNvPr id="636" name="Oval 635"/>
        <xdr:cNvSpPr/>
      </xdr:nvSpPr>
      <xdr:spPr>
        <a:xfrm>
          <a:off x="3763434" y="228811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107040</xdr:colOff>
      <xdr:row>107</xdr:row>
      <xdr:rowOff>25850</xdr:rowOff>
    </xdr:from>
    <xdr:to>
      <xdr:col>19</xdr:col>
      <xdr:colOff>179014</xdr:colOff>
      <xdr:row>107</xdr:row>
      <xdr:rowOff>130929</xdr:rowOff>
    </xdr:to>
    <xdr:sp macro="" textlink="">
      <xdr:nvSpPr>
        <xdr:cNvPr id="637" name="Oval 636"/>
        <xdr:cNvSpPr/>
      </xdr:nvSpPr>
      <xdr:spPr>
        <a:xfrm>
          <a:off x="3764640" y="1983785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109</xdr:row>
      <xdr:rowOff>16364</xdr:rowOff>
    </xdr:from>
    <xdr:to>
      <xdr:col>19</xdr:col>
      <xdr:colOff>192922</xdr:colOff>
      <xdr:row>109</xdr:row>
      <xdr:rowOff>131951</xdr:rowOff>
    </xdr:to>
    <xdr:sp macro="" textlink="">
      <xdr:nvSpPr>
        <xdr:cNvPr id="638" name="Oval 637"/>
        <xdr:cNvSpPr/>
      </xdr:nvSpPr>
      <xdr:spPr>
        <a:xfrm>
          <a:off x="3763434" y="2020936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108</xdr:row>
      <xdr:rowOff>16363</xdr:rowOff>
    </xdr:from>
    <xdr:to>
      <xdr:col>19</xdr:col>
      <xdr:colOff>192922</xdr:colOff>
      <xdr:row>108</xdr:row>
      <xdr:rowOff>131950</xdr:rowOff>
    </xdr:to>
    <xdr:sp macro="" textlink="">
      <xdr:nvSpPr>
        <xdr:cNvPr id="639" name="Oval 638"/>
        <xdr:cNvSpPr/>
      </xdr:nvSpPr>
      <xdr:spPr>
        <a:xfrm>
          <a:off x="3763434" y="2001886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106</xdr:row>
      <xdr:rowOff>32200</xdr:rowOff>
    </xdr:from>
    <xdr:to>
      <xdr:col>19</xdr:col>
      <xdr:colOff>182338</xdr:colOff>
      <xdr:row>106</xdr:row>
      <xdr:rowOff>137279</xdr:rowOff>
    </xdr:to>
    <xdr:sp macro="" textlink="">
      <xdr:nvSpPr>
        <xdr:cNvPr id="640" name="Oval 639"/>
        <xdr:cNvSpPr/>
      </xdr:nvSpPr>
      <xdr:spPr>
        <a:xfrm>
          <a:off x="3752850" y="196537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105</xdr:row>
      <xdr:rowOff>42783</xdr:rowOff>
    </xdr:from>
    <xdr:to>
      <xdr:col>19</xdr:col>
      <xdr:colOff>182338</xdr:colOff>
      <xdr:row>105</xdr:row>
      <xdr:rowOff>147862</xdr:rowOff>
    </xdr:to>
    <xdr:sp macro="" textlink="">
      <xdr:nvSpPr>
        <xdr:cNvPr id="641" name="Oval 640"/>
        <xdr:cNvSpPr/>
      </xdr:nvSpPr>
      <xdr:spPr>
        <a:xfrm>
          <a:off x="3752850" y="1947378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116</xdr:row>
      <xdr:rowOff>32201</xdr:rowOff>
    </xdr:from>
    <xdr:to>
      <xdr:col>19</xdr:col>
      <xdr:colOff>182339</xdr:colOff>
      <xdr:row>116</xdr:row>
      <xdr:rowOff>137280</xdr:rowOff>
    </xdr:to>
    <xdr:sp macro="" textlink="">
      <xdr:nvSpPr>
        <xdr:cNvPr id="642" name="Oval 641"/>
        <xdr:cNvSpPr/>
      </xdr:nvSpPr>
      <xdr:spPr>
        <a:xfrm>
          <a:off x="3752851" y="2155870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110</xdr:row>
      <xdr:rowOff>26948</xdr:rowOff>
    </xdr:from>
    <xdr:to>
      <xdr:col>19</xdr:col>
      <xdr:colOff>192922</xdr:colOff>
      <xdr:row>110</xdr:row>
      <xdr:rowOff>142535</xdr:rowOff>
    </xdr:to>
    <xdr:sp macro="" textlink="">
      <xdr:nvSpPr>
        <xdr:cNvPr id="643" name="Oval 642"/>
        <xdr:cNvSpPr/>
      </xdr:nvSpPr>
      <xdr:spPr>
        <a:xfrm>
          <a:off x="3763434" y="2041044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115</xdr:row>
      <xdr:rowOff>21617</xdr:rowOff>
    </xdr:from>
    <xdr:to>
      <xdr:col>19</xdr:col>
      <xdr:colOff>182339</xdr:colOff>
      <xdr:row>115</xdr:row>
      <xdr:rowOff>126696</xdr:rowOff>
    </xdr:to>
    <xdr:sp macro="" textlink="">
      <xdr:nvSpPr>
        <xdr:cNvPr id="644" name="Oval 643"/>
        <xdr:cNvSpPr/>
      </xdr:nvSpPr>
      <xdr:spPr>
        <a:xfrm>
          <a:off x="3752851" y="213576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114</xdr:row>
      <xdr:rowOff>21617</xdr:rowOff>
    </xdr:from>
    <xdr:to>
      <xdr:col>19</xdr:col>
      <xdr:colOff>182338</xdr:colOff>
      <xdr:row>114</xdr:row>
      <xdr:rowOff>126696</xdr:rowOff>
    </xdr:to>
    <xdr:sp macro="" textlink="">
      <xdr:nvSpPr>
        <xdr:cNvPr id="645" name="Oval 644"/>
        <xdr:cNvSpPr/>
      </xdr:nvSpPr>
      <xdr:spPr>
        <a:xfrm>
          <a:off x="3752850" y="211671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105835</xdr:colOff>
      <xdr:row>119</xdr:row>
      <xdr:rowOff>31750</xdr:rowOff>
    </xdr:from>
    <xdr:to>
      <xdr:col>19</xdr:col>
      <xdr:colOff>192923</xdr:colOff>
      <xdr:row>119</xdr:row>
      <xdr:rowOff>136829</xdr:rowOff>
    </xdr:to>
    <xdr:sp macro="" textlink="">
      <xdr:nvSpPr>
        <xdr:cNvPr id="646" name="Oval 645"/>
        <xdr:cNvSpPr/>
      </xdr:nvSpPr>
      <xdr:spPr>
        <a:xfrm>
          <a:off x="3763435" y="221297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124</xdr:row>
      <xdr:rowOff>31750</xdr:rowOff>
    </xdr:from>
    <xdr:to>
      <xdr:col>19</xdr:col>
      <xdr:colOff>182338</xdr:colOff>
      <xdr:row>124</xdr:row>
      <xdr:rowOff>136829</xdr:rowOff>
    </xdr:to>
    <xdr:sp macro="" textlink="">
      <xdr:nvSpPr>
        <xdr:cNvPr id="647" name="Oval 646"/>
        <xdr:cNvSpPr/>
      </xdr:nvSpPr>
      <xdr:spPr>
        <a:xfrm>
          <a:off x="3752850" y="230822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123</xdr:row>
      <xdr:rowOff>21167</xdr:rowOff>
    </xdr:from>
    <xdr:to>
      <xdr:col>19</xdr:col>
      <xdr:colOff>182339</xdr:colOff>
      <xdr:row>123</xdr:row>
      <xdr:rowOff>126246</xdr:rowOff>
    </xdr:to>
    <xdr:sp macro="" textlink="">
      <xdr:nvSpPr>
        <xdr:cNvPr id="648" name="Oval 647"/>
        <xdr:cNvSpPr/>
      </xdr:nvSpPr>
      <xdr:spPr>
        <a:xfrm>
          <a:off x="3752851" y="228811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122</xdr:row>
      <xdr:rowOff>21166</xdr:rowOff>
    </xdr:from>
    <xdr:to>
      <xdr:col>19</xdr:col>
      <xdr:colOff>182338</xdr:colOff>
      <xdr:row>122</xdr:row>
      <xdr:rowOff>126245</xdr:rowOff>
    </xdr:to>
    <xdr:sp macro="" textlink="">
      <xdr:nvSpPr>
        <xdr:cNvPr id="649" name="Oval 648"/>
        <xdr:cNvSpPr/>
      </xdr:nvSpPr>
      <xdr:spPr>
        <a:xfrm>
          <a:off x="3752850" y="226906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116416</xdr:colOff>
      <xdr:row>120</xdr:row>
      <xdr:rowOff>42334</xdr:rowOff>
    </xdr:from>
    <xdr:to>
      <xdr:col>19</xdr:col>
      <xdr:colOff>203504</xdr:colOff>
      <xdr:row>120</xdr:row>
      <xdr:rowOff>147413</xdr:rowOff>
    </xdr:to>
    <xdr:sp macro="" textlink="">
      <xdr:nvSpPr>
        <xdr:cNvPr id="650" name="Oval 649"/>
        <xdr:cNvSpPr/>
      </xdr:nvSpPr>
      <xdr:spPr>
        <a:xfrm>
          <a:off x="3774016" y="223308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125</xdr:row>
      <xdr:rowOff>21166</xdr:rowOff>
    </xdr:from>
    <xdr:to>
      <xdr:col>19</xdr:col>
      <xdr:colOff>192922</xdr:colOff>
      <xdr:row>125</xdr:row>
      <xdr:rowOff>126245</xdr:rowOff>
    </xdr:to>
    <xdr:sp macro="" textlink="">
      <xdr:nvSpPr>
        <xdr:cNvPr id="651" name="Oval 650"/>
        <xdr:cNvSpPr/>
      </xdr:nvSpPr>
      <xdr:spPr>
        <a:xfrm>
          <a:off x="3763434" y="232621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142876</xdr:colOff>
      <xdr:row>0</xdr:row>
      <xdr:rowOff>133352</xdr:rowOff>
    </xdr:from>
    <xdr:to>
      <xdr:col>9</xdr:col>
      <xdr:colOff>123825</xdr:colOff>
      <xdr:row>3</xdr:row>
      <xdr:rowOff>47625</xdr:rowOff>
    </xdr:to>
    <xdr:pic>
      <xdr:nvPicPr>
        <xdr:cNvPr id="2" name="Picture 1"/>
        <xdr:cNvPicPr/>
      </xdr:nvPicPr>
      <xdr:blipFill>
        <a:blip xmlns:r="http://schemas.openxmlformats.org/officeDocument/2006/relationships" r:embed="rId1">
          <a:duotone>
            <a:schemeClr val="bg2">
              <a:shade val="45000"/>
              <a:satMod val="135000"/>
            </a:schemeClr>
            <a:prstClr val="white"/>
          </a:duotone>
        </a:blip>
        <a:srcRect/>
        <a:stretch>
          <a:fillRect/>
        </a:stretch>
      </xdr:blipFill>
      <xdr:spPr bwMode="auto">
        <a:xfrm>
          <a:off x="2667001" y="133352"/>
          <a:ext cx="342899" cy="400048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4</xdr:col>
      <xdr:colOff>161925</xdr:colOff>
      <xdr:row>4</xdr:row>
      <xdr:rowOff>47625</xdr:rowOff>
    </xdr:from>
    <xdr:to>
      <xdr:col>34</xdr:col>
      <xdr:colOff>180975</xdr:colOff>
      <xdr:row>4</xdr:row>
      <xdr:rowOff>47625</xdr:rowOff>
    </xdr:to>
    <xdr:cxnSp macro="">
      <xdr:nvCxnSpPr>
        <xdr:cNvPr id="3" name="Straight Connector 2"/>
        <xdr:cNvCxnSpPr/>
      </xdr:nvCxnSpPr>
      <xdr:spPr>
        <a:xfrm flipV="1">
          <a:off x="2143125" y="685800"/>
          <a:ext cx="5838825" cy="0"/>
        </a:xfrm>
        <a:prstGeom prst="line">
          <a:avLst/>
        </a:prstGeom>
        <a:ln w="22225"/>
      </xdr:spPr>
      <xdr:style>
        <a:lnRef idx="2">
          <a:schemeClr val="accent4"/>
        </a:lnRef>
        <a:fillRef idx="0">
          <a:schemeClr val="accent4"/>
        </a:fillRef>
        <a:effectRef idx="1">
          <a:schemeClr val="accent4"/>
        </a:effectRef>
        <a:fontRef idx="minor">
          <a:schemeClr val="tx1"/>
        </a:fontRef>
      </xdr:style>
    </xdr:cxnSp>
    <xdr:clientData/>
  </xdr:twoCellAnchor>
  <xdr:twoCellAnchor>
    <xdr:from>
      <xdr:col>4</xdr:col>
      <xdr:colOff>9521</xdr:colOff>
      <xdr:row>87</xdr:row>
      <xdr:rowOff>180975</xdr:rowOff>
    </xdr:from>
    <xdr:to>
      <xdr:col>10</xdr:col>
      <xdr:colOff>112391</xdr:colOff>
      <xdr:row>87</xdr:row>
      <xdr:rowOff>180975</xdr:rowOff>
    </xdr:to>
    <xdr:cxnSp macro="">
      <xdr:nvCxnSpPr>
        <xdr:cNvPr id="4" name="Straight Connector 3"/>
        <xdr:cNvCxnSpPr/>
      </xdr:nvCxnSpPr>
      <xdr:spPr>
        <a:xfrm>
          <a:off x="1990721" y="14268450"/>
          <a:ext cx="118872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647701</xdr:colOff>
      <xdr:row>0</xdr:row>
      <xdr:rowOff>28577</xdr:rowOff>
    </xdr:from>
    <xdr:to>
      <xdr:col>1</xdr:col>
      <xdr:colOff>990601</xdr:colOff>
      <xdr:row>2</xdr:row>
      <xdr:rowOff>38100</xdr:rowOff>
    </xdr:to>
    <xdr:pic>
      <xdr:nvPicPr>
        <xdr:cNvPr id="2" name="Picture 1"/>
        <xdr:cNvPicPr/>
      </xdr:nvPicPr>
      <xdr:blipFill>
        <a:blip xmlns:r="http://schemas.openxmlformats.org/officeDocument/2006/relationships" r:embed="rId1">
          <a:duotone>
            <a:schemeClr val="bg2">
              <a:shade val="45000"/>
              <a:satMod val="135000"/>
            </a:schemeClr>
            <a:prstClr val="white"/>
          </a:duotone>
        </a:blip>
        <a:srcRect/>
        <a:stretch>
          <a:fillRect/>
        </a:stretch>
      </xdr:blipFill>
      <xdr:spPr bwMode="auto">
        <a:xfrm>
          <a:off x="895351" y="28577"/>
          <a:ext cx="342900" cy="390523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1</xdr:col>
      <xdr:colOff>0</xdr:colOff>
      <xdr:row>3</xdr:row>
      <xdr:rowOff>0</xdr:rowOff>
    </xdr:from>
    <xdr:to>
      <xdr:col>8</xdr:col>
      <xdr:colOff>657225</xdr:colOff>
      <xdr:row>3</xdr:row>
      <xdr:rowOff>9525</xdr:rowOff>
    </xdr:to>
    <xdr:cxnSp macro="">
      <xdr:nvCxnSpPr>
        <xdr:cNvPr id="3" name="Straight Connector 2"/>
        <xdr:cNvCxnSpPr/>
      </xdr:nvCxnSpPr>
      <xdr:spPr>
        <a:xfrm>
          <a:off x="247650" y="485775"/>
          <a:ext cx="6153150" cy="9525"/>
        </a:xfrm>
        <a:prstGeom prst="line">
          <a:avLst/>
        </a:prstGeom>
        <a:noFill/>
        <a:ln w="22225" cap="flat" cmpd="sng" algn="ctr">
          <a:solidFill>
            <a:srgbClr val="F79646"/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xdr:spPr>
    </xdr:cxn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116417</xdr:colOff>
      <xdr:row>104</xdr:row>
      <xdr:rowOff>32202</xdr:rowOff>
    </xdr:from>
    <xdr:to>
      <xdr:col>3</xdr:col>
      <xdr:colOff>203505</xdr:colOff>
      <xdr:row>104</xdr:row>
      <xdr:rowOff>137281</xdr:rowOff>
    </xdr:to>
    <xdr:sp macro="" textlink="">
      <xdr:nvSpPr>
        <xdr:cNvPr id="2" name="Oval 1"/>
        <xdr:cNvSpPr/>
      </xdr:nvSpPr>
      <xdr:spPr>
        <a:xfrm>
          <a:off x="2269067" y="1952987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105833</xdr:colOff>
      <xdr:row>103</xdr:row>
      <xdr:rowOff>42784</xdr:rowOff>
    </xdr:from>
    <xdr:to>
      <xdr:col>3</xdr:col>
      <xdr:colOff>192921</xdr:colOff>
      <xdr:row>103</xdr:row>
      <xdr:rowOff>147863</xdr:rowOff>
    </xdr:to>
    <xdr:sp macro="" textlink="">
      <xdr:nvSpPr>
        <xdr:cNvPr id="3" name="Oval 2"/>
        <xdr:cNvSpPr/>
      </xdr:nvSpPr>
      <xdr:spPr>
        <a:xfrm>
          <a:off x="2258483" y="1934995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116416</xdr:colOff>
      <xdr:row>105</xdr:row>
      <xdr:rowOff>26947</xdr:rowOff>
    </xdr:from>
    <xdr:to>
      <xdr:col>3</xdr:col>
      <xdr:colOff>203504</xdr:colOff>
      <xdr:row>105</xdr:row>
      <xdr:rowOff>142534</xdr:rowOff>
    </xdr:to>
    <xdr:sp macro="" textlink="">
      <xdr:nvSpPr>
        <xdr:cNvPr id="4" name="Oval 3"/>
        <xdr:cNvSpPr/>
      </xdr:nvSpPr>
      <xdr:spPr>
        <a:xfrm>
          <a:off x="2269066" y="19715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114</xdr:row>
      <xdr:rowOff>21617</xdr:rowOff>
    </xdr:from>
    <xdr:to>
      <xdr:col>3</xdr:col>
      <xdr:colOff>203505</xdr:colOff>
      <xdr:row>114</xdr:row>
      <xdr:rowOff>126696</xdr:rowOff>
    </xdr:to>
    <xdr:sp macro="" textlink="">
      <xdr:nvSpPr>
        <xdr:cNvPr id="5" name="Oval 4"/>
        <xdr:cNvSpPr/>
      </xdr:nvSpPr>
      <xdr:spPr>
        <a:xfrm>
          <a:off x="2269067" y="21424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95251</xdr:colOff>
      <xdr:row>109</xdr:row>
      <xdr:rowOff>26947</xdr:rowOff>
    </xdr:from>
    <xdr:to>
      <xdr:col>3</xdr:col>
      <xdr:colOff>182339</xdr:colOff>
      <xdr:row>109</xdr:row>
      <xdr:rowOff>142534</xdr:rowOff>
    </xdr:to>
    <xdr:sp macro="" textlink="">
      <xdr:nvSpPr>
        <xdr:cNvPr id="6" name="Oval 5"/>
        <xdr:cNvSpPr/>
      </xdr:nvSpPr>
      <xdr:spPr>
        <a:xfrm>
          <a:off x="2247901" y="20477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84666</xdr:colOff>
      <xdr:row>103</xdr:row>
      <xdr:rowOff>42332</xdr:rowOff>
    </xdr:from>
    <xdr:to>
      <xdr:col>8</xdr:col>
      <xdr:colOff>171754</xdr:colOff>
      <xdr:row>103</xdr:row>
      <xdr:rowOff>147411</xdr:rowOff>
    </xdr:to>
    <xdr:sp macro="" textlink="">
      <xdr:nvSpPr>
        <xdr:cNvPr id="7" name="Oval 6"/>
        <xdr:cNvSpPr/>
      </xdr:nvSpPr>
      <xdr:spPr>
        <a:xfrm>
          <a:off x="3513666" y="1934950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114</xdr:row>
      <xdr:rowOff>21167</xdr:rowOff>
    </xdr:from>
    <xdr:to>
      <xdr:col>8</xdr:col>
      <xdr:colOff>182338</xdr:colOff>
      <xdr:row>114</xdr:row>
      <xdr:rowOff>126246</xdr:rowOff>
    </xdr:to>
    <xdr:sp macro="" textlink="">
      <xdr:nvSpPr>
        <xdr:cNvPr id="8" name="Oval 7"/>
        <xdr:cNvSpPr/>
      </xdr:nvSpPr>
      <xdr:spPr>
        <a:xfrm>
          <a:off x="3524250" y="214238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95249</xdr:colOff>
      <xdr:row>121</xdr:row>
      <xdr:rowOff>21167</xdr:rowOff>
    </xdr:from>
    <xdr:to>
      <xdr:col>3</xdr:col>
      <xdr:colOff>182337</xdr:colOff>
      <xdr:row>121</xdr:row>
      <xdr:rowOff>126246</xdr:rowOff>
    </xdr:to>
    <xdr:sp macro="" textlink="">
      <xdr:nvSpPr>
        <xdr:cNvPr id="9" name="Oval 8"/>
        <xdr:cNvSpPr/>
      </xdr:nvSpPr>
      <xdr:spPr>
        <a:xfrm>
          <a:off x="2247899" y="22757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95250</xdr:colOff>
      <xdr:row>122</xdr:row>
      <xdr:rowOff>42334</xdr:rowOff>
    </xdr:from>
    <xdr:to>
      <xdr:col>3</xdr:col>
      <xdr:colOff>182338</xdr:colOff>
      <xdr:row>122</xdr:row>
      <xdr:rowOff>147413</xdr:rowOff>
    </xdr:to>
    <xdr:sp macro="" textlink="">
      <xdr:nvSpPr>
        <xdr:cNvPr id="10" name="Oval 9"/>
        <xdr:cNvSpPr/>
      </xdr:nvSpPr>
      <xdr:spPr>
        <a:xfrm>
          <a:off x="2247900" y="22969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106</xdr:row>
      <xdr:rowOff>32202</xdr:rowOff>
    </xdr:from>
    <xdr:to>
      <xdr:col>3</xdr:col>
      <xdr:colOff>203505</xdr:colOff>
      <xdr:row>106</xdr:row>
      <xdr:rowOff>137281</xdr:rowOff>
    </xdr:to>
    <xdr:sp macro="" textlink="">
      <xdr:nvSpPr>
        <xdr:cNvPr id="11" name="Oval 10"/>
        <xdr:cNvSpPr/>
      </xdr:nvSpPr>
      <xdr:spPr>
        <a:xfrm>
          <a:off x="2269067" y="1991087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105833</xdr:colOff>
      <xdr:row>105</xdr:row>
      <xdr:rowOff>42784</xdr:rowOff>
    </xdr:from>
    <xdr:to>
      <xdr:col>3</xdr:col>
      <xdr:colOff>192921</xdr:colOff>
      <xdr:row>105</xdr:row>
      <xdr:rowOff>147863</xdr:rowOff>
    </xdr:to>
    <xdr:sp macro="" textlink="">
      <xdr:nvSpPr>
        <xdr:cNvPr id="12" name="Oval 11"/>
        <xdr:cNvSpPr/>
      </xdr:nvSpPr>
      <xdr:spPr>
        <a:xfrm>
          <a:off x="2258483" y="1973095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116416</xdr:colOff>
      <xdr:row>107</xdr:row>
      <xdr:rowOff>26947</xdr:rowOff>
    </xdr:from>
    <xdr:to>
      <xdr:col>3</xdr:col>
      <xdr:colOff>203504</xdr:colOff>
      <xdr:row>107</xdr:row>
      <xdr:rowOff>142534</xdr:rowOff>
    </xdr:to>
    <xdr:sp macro="" textlink="">
      <xdr:nvSpPr>
        <xdr:cNvPr id="13" name="Oval 12"/>
        <xdr:cNvSpPr/>
      </xdr:nvSpPr>
      <xdr:spPr>
        <a:xfrm>
          <a:off x="2269066" y="20096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116</xdr:row>
      <xdr:rowOff>21617</xdr:rowOff>
    </xdr:from>
    <xdr:to>
      <xdr:col>3</xdr:col>
      <xdr:colOff>203505</xdr:colOff>
      <xdr:row>116</xdr:row>
      <xdr:rowOff>126696</xdr:rowOff>
    </xdr:to>
    <xdr:sp macro="" textlink="">
      <xdr:nvSpPr>
        <xdr:cNvPr id="14" name="Oval 13"/>
        <xdr:cNvSpPr/>
      </xdr:nvSpPr>
      <xdr:spPr>
        <a:xfrm>
          <a:off x="2269067" y="21805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95251</xdr:colOff>
      <xdr:row>111</xdr:row>
      <xdr:rowOff>26947</xdr:rowOff>
    </xdr:from>
    <xdr:to>
      <xdr:col>3</xdr:col>
      <xdr:colOff>182339</xdr:colOff>
      <xdr:row>111</xdr:row>
      <xdr:rowOff>142534</xdr:rowOff>
    </xdr:to>
    <xdr:sp macro="" textlink="">
      <xdr:nvSpPr>
        <xdr:cNvPr id="15" name="Oval 14"/>
        <xdr:cNvSpPr/>
      </xdr:nvSpPr>
      <xdr:spPr>
        <a:xfrm>
          <a:off x="2247901" y="20858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84666</xdr:colOff>
      <xdr:row>105</xdr:row>
      <xdr:rowOff>42332</xdr:rowOff>
    </xdr:from>
    <xdr:to>
      <xdr:col>8</xdr:col>
      <xdr:colOff>171754</xdr:colOff>
      <xdr:row>105</xdr:row>
      <xdr:rowOff>147411</xdr:rowOff>
    </xdr:to>
    <xdr:sp macro="" textlink="">
      <xdr:nvSpPr>
        <xdr:cNvPr id="16" name="Oval 15"/>
        <xdr:cNvSpPr/>
      </xdr:nvSpPr>
      <xdr:spPr>
        <a:xfrm>
          <a:off x="3513666" y="1973050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116</xdr:row>
      <xdr:rowOff>21167</xdr:rowOff>
    </xdr:from>
    <xdr:to>
      <xdr:col>8</xdr:col>
      <xdr:colOff>182338</xdr:colOff>
      <xdr:row>116</xdr:row>
      <xdr:rowOff>126246</xdr:rowOff>
    </xdr:to>
    <xdr:sp macro="" textlink="">
      <xdr:nvSpPr>
        <xdr:cNvPr id="17" name="Oval 16"/>
        <xdr:cNvSpPr/>
      </xdr:nvSpPr>
      <xdr:spPr>
        <a:xfrm>
          <a:off x="3524250" y="218048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95249</xdr:colOff>
      <xdr:row>123</xdr:row>
      <xdr:rowOff>21167</xdr:rowOff>
    </xdr:from>
    <xdr:to>
      <xdr:col>3</xdr:col>
      <xdr:colOff>182337</xdr:colOff>
      <xdr:row>123</xdr:row>
      <xdr:rowOff>126246</xdr:rowOff>
    </xdr:to>
    <xdr:sp macro="" textlink="">
      <xdr:nvSpPr>
        <xdr:cNvPr id="18" name="Oval 17"/>
        <xdr:cNvSpPr/>
      </xdr:nvSpPr>
      <xdr:spPr>
        <a:xfrm>
          <a:off x="2247899" y="23138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95250</xdr:colOff>
      <xdr:row>124</xdr:row>
      <xdr:rowOff>42334</xdr:rowOff>
    </xdr:from>
    <xdr:to>
      <xdr:col>3</xdr:col>
      <xdr:colOff>182338</xdr:colOff>
      <xdr:row>124</xdr:row>
      <xdr:rowOff>147413</xdr:rowOff>
    </xdr:to>
    <xdr:sp macro="" textlink="">
      <xdr:nvSpPr>
        <xdr:cNvPr id="19" name="Oval 18"/>
        <xdr:cNvSpPr/>
      </xdr:nvSpPr>
      <xdr:spPr>
        <a:xfrm>
          <a:off x="2247900" y="23350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104</xdr:row>
      <xdr:rowOff>32202</xdr:rowOff>
    </xdr:from>
    <xdr:to>
      <xdr:col>3</xdr:col>
      <xdr:colOff>203505</xdr:colOff>
      <xdr:row>104</xdr:row>
      <xdr:rowOff>137281</xdr:rowOff>
    </xdr:to>
    <xdr:sp macro="" textlink="">
      <xdr:nvSpPr>
        <xdr:cNvPr id="20" name="Oval 19"/>
        <xdr:cNvSpPr/>
      </xdr:nvSpPr>
      <xdr:spPr>
        <a:xfrm>
          <a:off x="2269067" y="1952987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105833</xdr:colOff>
      <xdr:row>103</xdr:row>
      <xdr:rowOff>42784</xdr:rowOff>
    </xdr:from>
    <xdr:to>
      <xdr:col>3</xdr:col>
      <xdr:colOff>192921</xdr:colOff>
      <xdr:row>103</xdr:row>
      <xdr:rowOff>147863</xdr:rowOff>
    </xdr:to>
    <xdr:sp macro="" textlink="">
      <xdr:nvSpPr>
        <xdr:cNvPr id="21" name="Oval 20"/>
        <xdr:cNvSpPr/>
      </xdr:nvSpPr>
      <xdr:spPr>
        <a:xfrm>
          <a:off x="2258483" y="1934995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116416</xdr:colOff>
      <xdr:row>105</xdr:row>
      <xdr:rowOff>26947</xdr:rowOff>
    </xdr:from>
    <xdr:to>
      <xdr:col>3</xdr:col>
      <xdr:colOff>203504</xdr:colOff>
      <xdr:row>105</xdr:row>
      <xdr:rowOff>142534</xdr:rowOff>
    </xdr:to>
    <xdr:sp macro="" textlink="">
      <xdr:nvSpPr>
        <xdr:cNvPr id="22" name="Oval 21"/>
        <xdr:cNvSpPr/>
      </xdr:nvSpPr>
      <xdr:spPr>
        <a:xfrm>
          <a:off x="2269066" y="19715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114</xdr:row>
      <xdr:rowOff>21617</xdr:rowOff>
    </xdr:from>
    <xdr:to>
      <xdr:col>3</xdr:col>
      <xdr:colOff>203505</xdr:colOff>
      <xdr:row>114</xdr:row>
      <xdr:rowOff>126696</xdr:rowOff>
    </xdr:to>
    <xdr:sp macro="" textlink="">
      <xdr:nvSpPr>
        <xdr:cNvPr id="23" name="Oval 22"/>
        <xdr:cNvSpPr/>
      </xdr:nvSpPr>
      <xdr:spPr>
        <a:xfrm>
          <a:off x="2269067" y="21424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95251</xdr:colOff>
      <xdr:row>109</xdr:row>
      <xdr:rowOff>26947</xdr:rowOff>
    </xdr:from>
    <xdr:to>
      <xdr:col>3</xdr:col>
      <xdr:colOff>182339</xdr:colOff>
      <xdr:row>109</xdr:row>
      <xdr:rowOff>142534</xdr:rowOff>
    </xdr:to>
    <xdr:sp macro="" textlink="">
      <xdr:nvSpPr>
        <xdr:cNvPr id="24" name="Oval 23"/>
        <xdr:cNvSpPr/>
      </xdr:nvSpPr>
      <xdr:spPr>
        <a:xfrm>
          <a:off x="2247901" y="20477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84666</xdr:colOff>
      <xdr:row>103</xdr:row>
      <xdr:rowOff>42332</xdr:rowOff>
    </xdr:from>
    <xdr:to>
      <xdr:col>8</xdr:col>
      <xdr:colOff>171754</xdr:colOff>
      <xdr:row>103</xdr:row>
      <xdr:rowOff>147411</xdr:rowOff>
    </xdr:to>
    <xdr:sp macro="" textlink="">
      <xdr:nvSpPr>
        <xdr:cNvPr id="25" name="Oval 24"/>
        <xdr:cNvSpPr/>
      </xdr:nvSpPr>
      <xdr:spPr>
        <a:xfrm>
          <a:off x="3513666" y="1934950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114</xdr:row>
      <xdr:rowOff>21167</xdr:rowOff>
    </xdr:from>
    <xdr:to>
      <xdr:col>8</xdr:col>
      <xdr:colOff>182338</xdr:colOff>
      <xdr:row>114</xdr:row>
      <xdr:rowOff>126246</xdr:rowOff>
    </xdr:to>
    <xdr:sp macro="" textlink="">
      <xdr:nvSpPr>
        <xdr:cNvPr id="26" name="Oval 25"/>
        <xdr:cNvSpPr/>
      </xdr:nvSpPr>
      <xdr:spPr>
        <a:xfrm>
          <a:off x="3524250" y="214238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95249</xdr:colOff>
      <xdr:row>121</xdr:row>
      <xdr:rowOff>21167</xdr:rowOff>
    </xdr:from>
    <xdr:to>
      <xdr:col>3</xdr:col>
      <xdr:colOff>182337</xdr:colOff>
      <xdr:row>121</xdr:row>
      <xdr:rowOff>126246</xdr:rowOff>
    </xdr:to>
    <xdr:sp macro="" textlink="">
      <xdr:nvSpPr>
        <xdr:cNvPr id="27" name="Oval 26"/>
        <xdr:cNvSpPr/>
      </xdr:nvSpPr>
      <xdr:spPr>
        <a:xfrm>
          <a:off x="2247899" y="22757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95250</xdr:colOff>
      <xdr:row>122</xdr:row>
      <xdr:rowOff>42334</xdr:rowOff>
    </xdr:from>
    <xdr:to>
      <xdr:col>3</xdr:col>
      <xdr:colOff>182338</xdr:colOff>
      <xdr:row>122</xdr:row>
      <xdr:rowOff>147413</xdr:rowOff>
    </xdr:to>
    <xdr:sp macro="" textlink="">
      <xdr:nvSpPr>
        <xdr:cNvPr id="28" name="Oval 27"/>
        <xdr:cNvSpPr/>
      </xdr:nvSpPr>
      <xdr:spPr>
        <a:xfrm>
          <a:off x="2247900" y="22969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106</xdr:row>
      <xdr:rowOff>32202</xdr:rowOff>
    </xdr:from>
    <xdr:to>
      <xdr:col>3</xdr:col>
      <xdr:colOff>203505</xdr:colOff>
      <xdr:row>106</xdr:row>
      <xdr:rowOff>137281</xdr:rowOff>
    </xdr:to>
    <xdr:sp macro="" textlink="">
      <xdr:nvSpPr>
        <xdr:cNvPr id="29" name="Oval 28"/>
        <xdr:cNvSpPr/>
      </xdr:nvSpPr>
      <xdr:spPr>
        <a:xfrm>
          <a:off x="2269067" y="1991087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105833</xdr:colOff>
      <xdr:row>105</xdr:row>
      <xdr:rowOff>42784</xdr:rowOff>
    </xdr:from>
    <xdr:to>
      <xdr:col>3</xdr:col>
      <xdr:colOff>192921</xdr:colOff>
      <xdr:row>105</xdr:row>
      <xdr:rowOff>147863</xdr:rowOff>
    </xdr:to>
    <xdr:sp macro="" textlink="">
      <xdr:nvSpPr>
        <xdr:cNvPr id="30" name="Oval 29"/>
        <xdr:cNvSpPr/>
      </xdr:nvSpPr>
      <xdr:spPr>
        <a:xfrm>
          <a:off x="2258483" y="1973095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116416</xdr:colOff>
      <xdr:row>107</xdr:row>
      <xdr:rowOff>26947</xdr:rowOff>
    </xdr:from>
    <xdr:to>
      <xdr:col>3</xdr:col>
      <xdr:colOff>203504</xdr:colOff>
      <xdr:row>107</xdr:row>
      <xdr:rowOff>142534</xdr:rowOff>
    </xdr:to>
    <xdr:sp macro="" textlink="">
      <xdr:nvSpPr>
        <xdr:cNvPr id="31" name="Oval 30"/>
        <xdr:cNvSpPr/>
      </xdr:nvSpPr>
      <xdr:spPr>
        <a:xfrm>
          <a:off x="2269066" y="20096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116</xdr:row>
      <xdr:rowOff>21617</xdr:rowOff>
    </xdr:from>
    <xdr:to>
      <xdr:col>3</xdr:col>
      <xdr:colOff>203505</xdr:colOff>
      <xdr:row>116</xdr:row>
      <xdr:rowOff>126696</xdr:rowOff>
    </xdr:to>
    <xdr:sp macro="" textlink="">
      <xdr:nvSpPr>
        <xdr:cNvPr id="32" name="Oval 31"/>
        <xdr:cNvSpPr/>
      </xdr:nvSpPr>
      <xdr:spPr>
        <a:xfrm>
          <a:off x="2269067" y="21805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95251</xdr:colOff>
      <xdr:row>111</xdr:row>
      <xdr:rowOff>26947</xdr:rowOff>
    </xdr:from>
    <xdr:to>
      <xdr:col>3</xdr:col>
      <xdr:colOff>182339</xdr:colOff>
      <xdr:row>111</xdr:row>
      <xdr:rowOff>142534</xdr:rowOff>
    </xdr:to>
    <xdr:sp macro="" textlink="">
      <xdr:nvSpPr>
        <xdr:cNvPr id="33" name="Oval 32"/>
        <xdr:cNvSpPr/>
      </xdr:nvSpPr>
      <xdr:spPr>
        <a:xfrm>
          <a:off x="2247901" y="20858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84666</xdr:colOff>
      <xdr:row>105</xdr:row>
      <xdr:rowOff>42332</xdr:rowOff>
    </xdr:from>
    <xdr:to>
      <xdr:col>8</xdr:col>
      <xdr:colOff>171754</xdr:colOff>
      <xdr:row>105</xdr:row>
      <xdr:rowOff>147411</xdr:rowOff>
    </xdr:to>
    <xdr:sp macro="" textlink="">
      <xdr:nvSpPr>
        <xdr:cNvPr id="34" name="Oval 33"/>
        <xdr:cNvSpPr/>
      </xdr:nvSpPr>
      <xdr:spPr>
        <a:xfrm>
          <a:off x="3513666" y="1973050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116</xdr:row>
      <xdr:rowOff>21167</xdr:rowOff>
    </xdr:from>
    <xdr:to>
      <xdr:col>8</xdr:col>
      <xdr:colOff>182338</xdr:colOff>
      <xdr:row>116</xdr:row>
      <xdr:rowOff>126246</xdr:rowOff>
    </xdr:to>
    <xdr:sp macro="" textlink="">
      <xdr:nvSpPr>
        <xdr:cNvPr id="35" name="Oval 34"/>
        <xdr:cNvSpPr/>
      </xdr:nvSpPr>
      <xdr:spPr>
        <a:xfrm>
          <a:off x="3524250" y="218048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95249</xdr:colOff>
      <xdr:row>123</xdr:row>
      <xdr:rowOff>21167</xdr:rowOff>
    </xdr:from>
    <xdr:to>
      <xdr:col>3</xdr:col>
      <xdr:colOff>182337</xdr:colOff>
      <xdr:row>123</xdr:row>
      <xdr:rowOff>126246</xdr:rowOff>
    </xdr:to>
    <xdr:sp macro="" textlink="">
      <xdr:nvSpPr>
        <xdr:cNvPr id="36" name="Oval 35"/>
        <xdr:cNvSpPr/>
      </xdr:nvSpPr>
      <xdr:spPr>
        <a:xfrm>
          <a:off x="2247899" y="23138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95250</xdr:colOff>
      <xdr:row>124</xdr:row>
      <xdr:rowOff>42334</xdr:rowOff>
    </xdr:from>
    <xdr:to>
      <xdr:col>3</xdr:col>
      <xdr:colOff>182338</xdr:colOff>
      <xdr:row>124</xdr:row>
      <xdr:rowOff>147413</xdr:rowOff>
    </xdr:to>
    <xdr:sp macro="" textlink="">
      <xdr:nvSpPr>
        <xdr:cNvPr id="37" name="Oval 36"/>
        <xdr:cNvSpPr/>
      </xdr:nvSpPr>
      <xdr:spPr>
        <a:xfrm>
          <a:off x="2247900" y="23350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104</xdr:row>
      <xdr:rowOff>32202</xdr:rowOff>
    </xdr:from>
    <xdr:to>
      <xdr:col>3</xdr:col>
      <xdr:colOff>203505</xdr:colOff>
      <xdr:row>104</xdr:row>
      <xdr:rowOff>137281</xdr:rowOff>
    </xdr:to>
    <xdr:sp macro="" textlink="">
      <xdr:nvSpPr>
        <xdr:cNvPr id="38" name="Oval 37"/>
        <xdr:cNvSpPr/>
      </xdr:nvSpPr>
      <xdr:spPr>
        <a:xfrm>
          <a:off x="2269067" y="1952987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105833</xdr:colOff>
      <xdr:row>103</xdr:row>
      <xdr:rowOff>42784</xdr:rowOff>
    </xdr:from>
    <xdr:to>
      <xdr:col>3</xdr:col>
      <xdr:colOff>192921</xdr:colOff>
      <xdr:row>103</xdr:row>
      <xdr:rowOff>147863</xdr:rowOff>
    </xdr:to>
    <xdr:sp macro="" textlink="">
      <xdr:nvSpPr>
        <xdr:cNvPr id="39" name="Oval 38"/>
        <xdr:cNvSpPr/>
      </xdr:nvSpPr>
      <xdr:spPr>
        <a:xfrm>
          <a:off x="2258483" y="1934995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116416</xdr:colOff>
      <xdr:row>105</xdr:row>
      <xdr:rowOff>26947</xdr:rowOff>
    </xdr:from>
    <xdr:to>
      <xdr:col>3</xdr:col>
      <xdr:colOff>203504</xdr:colOff>
      <xdr:row>105</xdr:row>
      <xdr:rowOff>142534</xdr:rowOff>
    </xdr:to>
    <xdr:sp macro="" textlink="">
      <xdr:nvSpPr>
        <xdr:cNvPr id="40" name="Oval 39"/>
        <xdr:cNvSpPr/>
      </xdr:nvSpPr>
      <xdr:spPr>
        <a:xfrm>
          <a:off x="2269066" y="19715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114</xdr:row>
      <xdr:rowOff>21617</xdr:rowOff>
    </xdr:from>
    <xdr:to>
      <xdr:col>3</xdr:col>
      <xdr:colOff>203505</xdr:colOff>
      <xdr:row>114</xdr:row>
      <xdr:rowOff>126696</xdr:rowOff>
    </xdr:to>
    <xdr:sp macro="" textlink="">
      <xdr:nvSpPr>
        <xdr:cNvPr id="41" name="Oval 40"/>
        <xdr:cNvSpPr/>
      </xdr:nvSpPr>
      <xdr:spPr>
        <a:xfrm>
          <a:off x="2269067" y="21424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95251</xdr:colOff>
      <xdr:row>109</xdr:row>
      <xdr:rowOff>26947</xdr:rowOff>
    </xdr:from>
    <xdr:to>
      <xdr:col>3</xdr:col>
      <xdr:colOff>182339</xdr:colOff>
      <xdr:row>109</xdr:row>
      <xdr:rowOff>142534</xdr:rowOff>
    </xdr:to>
    <xdr:sp macro="" textlink="">
      <xdr:nvSpPr>
        <xdr:cNvPr id="42" name="Oval 41"/>
        <xdr:cNvSpPr/>
      </xdr:nvSpPr>
      <xdr:spPr>
        <a:xfrm>
          <a:off x="2247901" y="20477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84666</xdr:colOff>
      <xdr:row>103</xdr:row>
      <xdr:rowOff>42332</xdr:rowOff>
    </xdr:from>
    <xdr:to>
      <xdr:col>8</xdr:col>
      <xdr:colOff>171754</xdr:colOff>
      <xdr:row>103</xdr:row>
      <xdr:rowOff>147411</xdr:rowOff>
    </xdr:to>
    <xdr:sp macro="" textlink="">
      <xdr:nvSpPr>
        <xdr:cNvPr id="43" name="Oval 42"/>
        <xdr:cNvSpPr/>
      </xdr:nvSpPr>
      <xdr:spPr>
        <a:xfrm>
          <a:off x="3513666" y="1934950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114</xdr:row>
      <xdr:rowOff>21167</xdr:rowOff>
    </xdr:from>
    <xdr:to>
      <xdr:col>8</xdr:col>
      <xdr:colOff>182338</xdr:colOff>
      <xdr:row>114</xdr:row>
      <xdr:rowOff>126246</xdr:rowOff>
    </xdr:to>
    <xdr:sp macro="" textlink="">
      <xdr:nvSpPr>
        <xdr:cNvPr id="44" name="Oval 43"/>
        <xdr:cNvSpPr/>
      </xdr:nvSpPr>
      <xdr:spPr>
        <a:xfrm>
          <a:off x="3524250" y="214238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95249</xdr:colOff>
      <xdr:row>121</xdr:row>
      <xdr:rowOff>21167</xdr:rowOff>
    </xdr:from>
    <xdr:to>
      <xdr:col>3</xdr:col>
      <xdr:colOff>182337</xdr:colOff>
      <xdr:row>121</xdr:row>
      <xdr:rowOff>126246</xdr:rowOff>
    </xdr:to>
    <xdr:sp macro="" textlink="">
      <xdr:nvSpPr>
        <xdr:cNvPr id="45" name="Oval 44"/>
        <xdr:cNvSpPr/>
      </xdr:nvSpPr>
      <xdr:spPr>
        <a:xfrm>
          <a:off x="2247899" y="22757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95250</xdr:colOff>
      <xdr:row>122</xdr:row>
      <xdr:rowOff>42334</xdr:rowOff>
    </xdr:from>
    <xdr:to>
      <xdr:col>3</xdr:col>
      <xdr:colOff>182338</xdr:colOff>
      <xdr:row>122</xdr:row>
      <xdr:rowOff>147413</xdr:rowOff>
    </xdr:to>
    <xdr:sp macro="" textlink="">
      <xdr:nvSpPr>
        <xdr:cNvPr id="46" name="Oval 45"/>
        <xdr:cNvSpPr/>
      </xdr:nvSpPr>
      <xdr:spPr>
        <a:xfrm>
          <a:off x="2247900" y="22969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106</xdr:row>
      <xdr:rowOff>32202</xdr:rowOff>
    </xdr:from>
    <xdr:to>
      <xdr:col>3</xdr:col>
      <xdr:colOff>203505</xdr:colOff>
      <xdr:row>106</xdr:row>
      <xdr:rowOff>137281</xdr:rowOff>
    </xdr:to>
    <xdr:sp macro="" textlink="">
      <xdr:nvSpPr>
        <xdr:cNvPr id="47" name="Oval 46"/>
        <xdr:cNvSpPr/>
      </xdr:nvSpPr>
      <xdr:spPr>
        <a:xfrm>
          <a:off x="2269067" y="1991087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105833</xdr:colOff>
      <xdr:row>105</xdr:row>
      <xdr:rowOff>42784</xdr:rowOff>
    </xdr:from>
    <xdr:to>
      <xdr:col>3</xdr:col>
      <xdr:colOff>192921</xdr:colOff>
      <xdr:row>105</xdr:row>
      <xdr:rowOff>147863</xdr:rowOff>
    </xdr:to>
    <xdr:sp macro="" textlink="">
      <xdr:nvSpPr>
        <xdr:cNvPr id="48" name="Oval 47"/>
        <xdr:cNvSpPr/>
      </xdr:nvSpPr>
      <xdr:spPr>
        <a:xfrm>
          <a:off x="2258483" y="1973095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116416</xdr:colOff>
      <xdr:row>107</xdr:row>
      <xdr:rowOff>26947</xdr:rowOff>
    </xdr:from>
    <xdr:to>
      <xdr:col>3</xdr:col>
      <xdr:colOff>203504</xdr:colOff>
      <xdr:row>107</xdr:row>
      <xdr:rowOff>142534</xdr:rowOff>
    </xdr:to>
    <xdr:sp macro="" textlink="">
      <xdr:nvSpPr>
        <xdr:cNvPr id="49" name="Oval 48"/>
        <xdr:cNvSpPr/>
      </xdr:nvSpPr>
      <xdr:spPr>
        <a:xfrm>
          <a:off x="2269066" y="20096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116</xdr:row>
      <xdr:rowOff>21617</xdr:rowOff>
    </xdr:from>
    <xdr:to>
      <xdr:col>3</xdr:col>
      <xdr:colOff>203505</xdr:colOff>
      <xdr:row>116</xdr:row>
      <xdr:rowOff>126696</xdr:rowOff>
    </xdr:to>
    <xdr:sp macro="" textlink="">
      <xdr:nvSpPr>
        <xdr:cNvPr id="50" name="Oval 49"/>
        <xdr:cNvSpPr/>
      </xdr:nvSpPr>
      <xdr:spPr>
        <a:xfrm>
          <a:off x="2269067" y="21805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95251</xdr:colOff>
      <xdr:row>111</xdr:row>
      <xdr:rowOff>26947</xdr:rowOff>
    </xdr:from>
    <xdr:to>
      <xdr:col>3</xdr:col>
      <xdr:colOff>182339</xdr:colOff>
      <xdr:row>111</xdr:row>
      <xdr:rowOff>142534</xdr:rowOff>
    </xdr:to>
    <xdr:sp macro="" textlink="">
      <xdr:nvSpPr>
        <xdr:cNvPr id="51" name="Oval 50"/>
        <xdr:cNvSpPr/>
      </xdr:nvSpPr>
      <xdr:spPr>
        <a:xfrm>
          <a:off x="2247901" y="20858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84666</xdr:colOff>
      <xdr:row>105</xdr:row>
      <xdr:rowOff>42332</xdr:rowOff>
    </xdr:from>
    <xdr:to>
      <xdr:col>8</xdr:col>
      <xdr:colOff>171754</xdr:colOff>
      <xdr:row>105</xdr:row>
      <xdr:rowOff>147411</xdr:rowOff>
    </xdr:to>
    <xdr:sp macro="" textlink="">
      <xdr:nvSpPr>
        <xdr:cNvPr id="52" name="Oval 51"/>
        <xdr:cNvSpPr/>
      </xdr:nvSpPr>
      <xdr:spPr>
        <a:xfrm>
          <a:off x="3513666" y="1973050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116</xdr:row>
      <xdr:rowOff>21167</xdr:rowOff>
    </xdr:from>
    <xdr:to>
      <xdr:col>8</xdr:col>
      <xdr:colOff>182338</xdr:colOff>
      <xdr:row>116</xdr:row>
      <xdr:rowOff>126246</xdr:rowOff>
    </xdr:to>
    <xdr:sp macro="" textlink="">
      <xdr:nvSpPr>
        <xdr:cNvPr id="53" name="Oval 52"/>
        <xdr:cNvSpPr/>
      </xdr:nvSpPr>
      <xdr:spPr>
        <a:xfrm>
          <a:off x="3524250" y="218048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95249</xdr:colOff>
      <xdr:row>123</xdr:row>
      <xdr:rowOff>21167</xdr:rowOff>
    </xdr:from>
    <xdr:to>
      <xdr:col>3</xdr:col>
      <xdr:colOff>182337</xdr:colOff>
      <xdr:row>123</xdr:row>
      <xdr:rowOff>126246</xdr:rowOff>
    </xdr:to>
    <xdr:sp macro="" textlink="">
      <xdr:nvSpPr>
        <xdr:cNvPr id="54" name="Oval 53"/>
        <xdr:cNvSpPr/>
      </xdr:nvSpPr>
      <xdr:spPr>
        <a:xfrm>
          <a:off x="2247899" y="23138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95250</xdr:colOff>
      <xdr:row>124</xdr:row>
      <xdr:rowOff>42334</xdr:rowOff>
    </xdr:from>
    <xdr:to>
      <xdr:col>3</xdr:col>
      <xdr:colOff>182338</xdr:colOff>
      <xdr:row>124</xdr:row>
      <xdr:rowOff>147413</xdr:rowOff>
    </xdr:to>
    <xdr:sp macro="" textlink="">
      <xdr:nvSpPr>
        <xdr:cNvPr id="55" name="Oval 54"/>
        <xdr:cNvSpPr/>
      </xdr:nvSpPr>
      <xdr:spPr>
        <a:xfrm>
          <a:off x="2247900" y="23350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104</xdr:row>
      <xdr:rowOff>32202</xdr:rowOff>
    </xdr:from>
    <xdr:to>
      <xdr:col>3</xdr:col>
      <xdr:colOff>203505</xdr:colOff>
      <xdr:row>104</xdr:row>
      <xdr:rowOff>137281</xdr:rowOff>
    </xdr:to>
    <xdr:sp macro="" textlink="">
      <xdr:nvSpPr>
        <xdr:cNvPr id="56" name="Oval 55"/>
        <xdr:cNvSpPr/>
      </xdr:nvSpPr>
      <xdr:spPr>
        <a:xfrm>
          <a:off x="2269067" y="1952987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105833</xdr:colOff>
      <xdr:row>103</xdr:row>
      <xdr:rowOff>42784</xdr:rowOff>
    </xdr:from>
    <xdr:to>
      <xdr:col>3</xdr:col>
      <xdr:colOff>192921</xdr:colOff>
      <xdr:row>103</xdr:row>
      <xdr:rowOff>147863</xdr:rowOff>
    </xdr:to>
    <xdr:sp macro="" textlink="">
      <xdr:nvSpPr>
        <xdr:cNvPr id="57" name="Oval 56"/>
        <xdr:cNvSpPr/>
      </xdr:nvSpPr>
      <xdr:spPr>
        <a:xfrm>
          <a:off x="2258483" y="1934995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116416</xdr:colOff>
      <xdr:row>105</xdr:row>
      <xdr:rowOff>26947</xdr:rowOff>
    </xdr:from>
    <xdr:to>
      <xdr:col>3</xdr:col>
      <xdr:colOff>203504</xdr:colOff>
      <xdr:row>105</xdr:row>
      <xdr:rowOff>142534</xdr:rowOff>
    </xdr:to>
    <xdr:sp macro="" textlink="">
      <xdr:nvSpPr>
        <xdr:cNvPr id="58" name="Oval 57"/>
        <xdr:cNvSpPr/>
      </xdr:nvSpPr>
      <xdr:spPr>
        <a:xfrm>
          <a:off x="2269066" y="19715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114</xdr:row>
      <xdr:rowOff>21617</xdr:rowOff>
    </xdr:from>
    <xdr:to>
      <xdr:col>3</xdr:col>
      <xdr:colOff>203505</xdr:colOff>
      <xdr:row>114</xdr:row>
      <xdr:rowOff>126696</xdr:rowOff>
    </xdr:to>
    <xdr:sp macro="" textlink="">
      <xdr:nvSpPr>
        <xdr:cNvPr id="59" name="Oval 58"/>
        <xdr:cNvSpPr/>
      </xdr:nvSpPr>
      <xdr:spPr>
        <a:xfrm>
          <a:off x="2269067" y="21424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95251</xdr:colOff>
      <xdr:row>109</xdr:row>
      <xdr:rowOff>26947</xdr:rowOff>
    </xdr:from>
    <xdr:to>
      <xdr:col>3</xdr:col>
      <xdr:colOff>182339</xdr:colOff>
      <xdr:row>109</xdr:row>
      <xdr:rowOff>142534</xdr:rowOff>
    </xdr:to>
    <xdr:sp macro="" textlink="">
      <xdr:nvSpPr>
        <xdr:cNvPr id="60" name="Oval 59"/>
        <xdr:cNvSpPr/>
      </xdr:nvSpPr>
      <xdr:spPr>
        <a:xfrm>
          <a:off x="2247901" y="20477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84666</xdr:colOff>
      <xdr:row>103</xdr:row>
      <xdr:rowOff>42332</xdr:rowOff>
    </xdr:from>
    <xdr:to>
      <xdr:col>8</xdr:col>
      <xdr:colOff>171754</xdr:colOff>
      <xdr:row>103</xdr:row>
      <xdr:rowOff>147411</xdr:rowOff>
    </xdr:to>
    <xdr:sp macro="" textlink="">
      <xdr:nvSpPr>
        <xdr:cNvPr id="61" name="Oval 60"/>
        <xdr:cNvSpPr/>
      </xdr:nvSpPr>
      <xdr:spPr>
        <a:xfrm>
          <a:off x="3513666" y="1934950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114</xdr:row>
      <xdr:rowOff>21167</xdr:rowOff>
    </xdr:from>
    <xdr:to>
      <xdr:col>8</xdr:col>
      <xdr:colOff>182338</xdr:colOff>
      <xdr:row>114</xdr:row>
      <xdr:rowOff>126246</xdr:rowOff>
    </xdr:to>
    <xdr:sp macro="" textlink="">
      <xdr:nvSpPr>
        <xdr:cNvPr id="62" name="Oval 61"/>
        <xdr:cNvSpPr/>
      </xdr:nvSpPr>
      <xdr:spPr>
        <a:xfrm>
          <a:off x="3524250" y="214238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95249</xdr:colOff>
      <xdr:row>121</xdr:row>
      <xdr:rowOff>21167</xdr:rowOff>
    </xdr:from>
    <xdr:to>
      <xdr:col>3</xdr:col>
      <xdr:colOff>182337</xdr:colOff>
      <xdr:row>121</xdr:row>
      <xdr:rowOff>126246</xdr:rowOff>
    </xdr:to>
    <xdr:sp macro="" textlink="">
      <xdr:nvSpPr>
        <xdr:cNvPr id="63" name="Oval 62"/>
        <xdr:cNvSpPr/>
      </xdr:nvSpPr>
      <xdr:spPr>
        <a:xfrm>
          <a:off x="2247899" y="22757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95250</xdr:colOff>
      <xdr:row>122</xdr:row>
      <xdr:rowOff>42334</xdr:rowOff>
    </xdr:from>
    <xdr:to>
      <xdr:col>3</xdr:col>
      <xdr:colOff>182338</xdr:colOff>
      <xdr:row>122</xdr:row>
      <xdr:rowOff>147413</xdr:rowOff>
    </xdr:to>
    <xdr:sp macro="" textlink="">
      <xdr:nvSpPr>
        <xdr:cNvPr id="64" name="Oval 63"/>
        <xdr:cNvSpPr/>
      </xdr:nvSpPr>
      <xdr:spPr>
        <a:xfrm>
          <a:off x="2247900" y="22969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106</xdr:row>
      <xdr:rowOff>32202</xdr:rowOff>
    </xdr:from>
    <xdr:to>
      <xdr:col>3</xdr:col>
      <xdr:colOff>203505</xdr:colOff>
      <xdr:row>106</xdr:row>
      <xdr:rowOff>137281</xdr:rowOff>
    </xdr:to>
    <xdr:sp macro="" textlink="">
      <xdr:nvSpPr>
        <xdr:cNvPr id="65" name="Oval 64"/>
        <xdr:cNvSpPr/>
      </xdr:nvSpPr>
      <xdr:spPr>
        <a:xfrm>
          <a:off x="2269067" y="1991087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105833</xdr:colOff>
      <xdr:row>105</xdr:row>
      <xdr:rowOff>42784</xdr:rowOff>
    </xdr:from>
    <xdr:to>
      <xdr:col>3</xdr:col>
      <xdr:colOff>192921</xdr:colOff>
      <xdr:row>105</xdr:row>
      <xdr:rowOff>147863</xdr:rowOff>
    </xdr:to>
    <xdr:sp macro="" textlink="">
      <xdr:nvSpPr>
        <xdr:cNvPr id="66" name="Oval 65"/>
        <xdr:cNvSpPr/>
      </xdr:nvSpPr>
      <xdr:spPr>
        <a:xfrm>
          <a:off x="2258483" y="1973095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116416</xdr:colOff>
      <xdr:row>107</xdr:row>
      <xdr:rowOff>26947</xdr:rowOff>
    </xdr:from>
    <xdr:to>
      <xdr:col>3</xdr:col>
      <xdr:colOff>203504</xdr:colOff>
      <xdr:row>107</xdr:row>
      <xdr:rowOff>142534</xdr:rowOff>
    </xdr:to>
    <xdr:sp macro="" textlink="">
      <xdr:nvSpPr>
        <xdr:cNvPr id="67" name="Oval 66"/>
        <xdr:cNvSpPr/>
      </xdr:nvSpPr>
      <xdr:spPr>
        <a:xfrm>
          <a:off x="2269066" y="20096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116</xdr:row>
      <xdr:rowOff>21617</xdr:rowOff>
    </xdr:from>
    <xdr:to>
      <xdr:col>3</xdr:col>
      <xdr:colOff>203505</xdr:colOff>
      <xdr:row>116</xdr:row>
      <xdr:rowOff>126696</xdr:rowOff>
    </xdr:to>
    <xdr:sp macro="" textlink="">
      <xdr:nvSpPr>
        <xdr:cNvPr id="68" name="Oval 67"/>
        <xdr:cNvSpPr/>
      </xdr:nvSpPr>
      <xdr:spPr>
        <a:xfrm>
          <a:off x="2269067" y="21805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95251</xdr:colOff>
      <xdr:row>111</xdr:row>
      <xdr:rowOff>26947</xdr:rowOff>
    </xdr:from>
    <xdr:to>
      <xdr:col>3</xdr:col>
      <xdr:colOff>182339</xdr:colOff>
      <xdr:row>111</xdr:row>
      <xdr:rowOff>142534</xdr:rowOff>
    </xdr:to>
    <xdr:sp macro="" textlink="">
      <xdr:nvSpPr>
        <xdr:cNvPr id="69" name="Oval 68"/>
        <xdr:cNvSpPr/>
      </xdr:nvSpPr>
      <xdr:spPr>
        <a:xfrm>
          <a:off x="2247901" y="20858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84666</xdr:colOff>
      <xdr:row>105</xdr:row>
      <xdr:rowOff>42332</xdr:rowOff>
    </xdr:from>
    <xdr:to>
      <xdr:col>8</xdr:col>
      <xdr:colOff>171754</xdr:colOff>
      <xdr:row>105</xdr:row>
      <xdr:rowOff>147411</xdr:rowOff>
    </xdr:to>
    <xdr:sp macro="" textlink="">
      <xdr:nvSpPr>
        <xdr:cNvPr id="70" name="Oval 69"/>
        <xdr:cNvSpPr/>
      </xdr:nvSpPr>
      <xdr:spPr>
        <a:xfrm>
          <a:off x="3513666" y="1973050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116</xdr:row>
      <xdr:rowOff>21167</xdr:rowOff>
    </xdr:from>
    <xdr:to>
      <xdr:col>8</xdr:col>
      <xdr:colOff>182338</xdr:colOff>
      <xdr:row>116</xdr:row>
      <xdr:rowOff>126246</xdr:rowOff>
    </xdr:to>
    <xdr:sp macro="" textlink="">
      <xdr:nvSpPr>
        <xdr:cNvPr id="71" name="Oval 70"/>
        <xdr:cNvSpPr/>
      </xdr:nvSpPr>
      <xdr:spPr>
        <a:xfrm>
          <a:off x="3524250" y="218048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95249</xdr:colOff>
      <xdr:row>123</xdr:row>
      <xdr:rowOff>21167</xdr:rowOff>
    </xdr:from>
    <xdr:to>
      <xdr:col>3</xdr:col>
      <xdr:colOff>182337</xdr:colOff>
      <xdr:row>123</xdr:row>
      <xdr:rowOff>126246</xdr:rowOff>
    </xdr:to>
    <xdr:sp macro="" textlink="">
      <xdr:nvSpPr>
        <xdr:cNvPr id="72" name="Oval 71"/>
        <xdr:cNvSpPr/>
      </xdr:nvSpPr>
      <xdr:spPr>
        <a:xfrm>
          <a:off x="2247899" y="23138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95250</xdr:colOff>
      <xdr:row>124</xdr:row>
      <xdr:rowOff>42334</xdr:rowOff>
    </xdr:from>
    <xdr:to>
      <xdr:col>3</xdr:col>
      <xdr:colOff>182338</xdr:colOff>
      <xdr:row>124</xdr:row>
      <xdr:rowOff>147413</xdr:rowOff>
    </xdr:to>
    <xdr:sp macro="" textlink="">
      <xdr:nvSpPr>
        <xdr:cNvPr id="73" name="Oval 72"/>
        <xdr:cNvSpPr/>
      </xdr:nvSpPr>
      <xdr:spPr>
        <a:xfrm>
          <a:off x="2247900" y="23350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104</xdr:row>
      <xdr:rowOff>32202</xdr:rowOff>
    </xdr:from>
    <xdr:to>
      <xdr:col>3</xdr:col>
      <xdr:colOff>203505</xdr:colOff>
      <xdr:row>104</xdr:row>
      <xdr:rowOff>137281</xdr:rowOff>
    </xdr:to>
    <xdr:sp macro="" textlink="">
      <xdr:nvSpPr>
        <xdr:cNvPr id="74" name="Oval 73"/>
        <xdr:cNvSpPr/>
      </xdr:nvSpPr>
      <xdr:spPr>
        <a:xfrm>
          <a:off x="2269067" y="1952987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105833</xdr:colOff>
      <xdr:row>103</xdr:row>
      <xdr:rowOff>42784</xdr:rowOff>
    </xdr:from>
    <xdr:to>
      <xdr:col>3</xdr:col>
      <xdr:colOff>192921</xdr:colOff>
      <xdr:row>103</xdr:row>
      <xdr:rowOff>147863</xdr:rowOff>
    </xdr:to>
    <xdr:sp macro="" textlink="">
      <xdr:nvSpPr>
        <xdr:cNvPr id="75" name="Oval 74"/>
        <xdr:cNvSpPr/>
      </xdr:nvSpPr>
      <xdr:spPr>
        <a:xfrm>
          <a:off x="2258483" y="1934995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116416</xdr:colOff>
      <xdr:row>105</xdr:row>
      <xdr:rowOff>26947</xdr:rowOff>
    </xdr:from>
    <xdr:to>
      <xdr:col>3</xdr:col>
      <xdr:colOff>203504</xdr:colOff>
      <xdr:row>105</xdr:row>
      <xdr:rowOff>142534</xdr:rowOff>
    </xdr:to>
    <xdr:sp macro="" textlink="">
      <xdr:nvSpPr>
        <xdr:cNvPr id="76" name="Oval 75"/>
        <xdr:cNvSpPr/>
      </xdr:nvSpPr>
      <xdr:spPr>
        <a:xfrm>
          <a:off x="2269066" y="19715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114</xdr:row>
      <xdr:rowOff>21617</xdr:rowOff>
    </xdr:from>
    <xdr:to>
      <xdr:col>3</xdr:col>
      <xdr:colOff>203505</xdr:colOff>
      <xdr:row>114</xdr:row>
      <xdr:rowOff>126696</xdr:rowOff>
    </xdr:to>
    <xdr:sp macro="" textlink="">
      <xdr:nvSpPr>
        <xdr:cNvPr id="77" name="Oval 76"/>
        <xdr:cNvSpPr/>
      </xdr:nvSpPr>
      <xdr:spPr>
        <a:xfrm>
          <a:off x="2269067" y="21424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95251</xdr:colOff>
      <xdr:row>109</xdr:row>
      <xdr:rowOff>26947</xdr:rowOff>
    </xdr:from>
    <xdr:to>
      <xdr:col>3</xdr:col>
      <xdr:colOff>182339</xdr:colOff>
      <xdr:row>109</xdr:row>
      <xdr:rowOff>142534</xdr:rowOff>
    </xdr:to>
    <xdr:sp macro="" textlink="">
      <xdr:nvSpPr>
        <xdr:cNvPr id="78" name="Oval 77"/>
        <xdr:cNvSpPr/>
      </xdr:nvSpPr>
      <xdr:spPr>
        <a:xfrm>
          <a:off x="2247901" y="20477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84666</xdr:colOff>
      <xdr:row>103</xdr:row>
      <xdr:rowOff>42332</xdr:rowOff>
    </xdr:from>
    <xdr:to>
      <xdr:col>8</xdr:col>
      <xdr:colOff>171754</xdr:colOff>
      <xdr:row>103</xdr:row>
      <xdr:rowOff>147411</xdr:rowOff>
    </xdr:to>
    <xdr:sp macro="" textlink="">
      <xdr:nvSpPr>
        <xdr:cNvPr id="79" name="Oval 78"/>
        <xdr:cNvSpPr/>
      </xdr:nvSpPr>
      <xdr:spPr>
        <a:xfrm>
          <a:off x="3513666" y="1934950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114</xdr:row>
      <xdr:rowOff>21167</xdr:rowOff>
    </xdr:from>
    <xdr:to>
      <xdr:col>8</xdr:col>
      <xdr:colOff>182338</xdr:colOff>
      <xdr:row>114</xdr:row>
      <xdr:rowOff>126246</xdr:rowOff>
    </xdr:to>
    <xdr:sp macro="" textlink="">
      <xdr:nvSpPr>
        <xdr:cNvPr id="80" name="Oval 79"/>
        <xdr:cNvSpPr/>
      </xdr:nvSpPr>
      <xdr:spPr>
        <a:xfrm>
          <a:off x="3524250" y="214238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95249</xdr:colOff>
      <xdr:row>121</xdr:row>
      <xdr:rowOff>21167</xdr:rowOff>
    </xdr:from>
    <xdr:to>
      <xdr:col>3</xdr:col>
      <xdr:colOff>182337</xdr:colOff>
      <xdr:row>121</xdr:row>
      <xdr:rowOff>126246</xdr:rowOff>
    </xdr:to>
    <xdr:sp macro="" textlink="">
      <xdr:nvSpPr>
        <xdr:cNvPr id="81" name="Oval 80"/>
        <xdr:cNvSpPr/>
      </xdr:nvSpPr>
      <xdr:spPr>
        <a:xfrm>
          <a:off x="2247899" y="22757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95250</xdr:colOff>
      <xdr:row>122</xdr:row>
      <xdr:rowOff>42334</xdr:rowOff>
    </xdr:from>
    <xdr:to>
      <xdr:col>3</xdr:col>
      <xdr:colOff>182338</xdr:colOff>
      <xdr:row>122</xdr:row>
      <xdr:rowOff>147413</xdr:rowOff>
    </xdr:to>
    <xdr:sp macro="" textlink="">
      <xdr:nvSpPr>
        <xdr:cNvPr id="82" name="Oval 81"/>
        <xdr:cNvSpPr/>
      </xdr:nvSpPr>
      <xdr:spPr>
        <a:xfrm>
          <a:off x="2247900" y="22969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106</xdr:row>
      <xdr:rowOff>32202</xdr:rowOff>
    </xdr:from>
    <xdr:to>
      <xdr:col>3</xdr:col>
      <xdr:colOff>203505</xdr:colOff>
      <xdr:row>106</xdr:row>
      <xdr:rowOff>137281</xdr:rowOff>
    </xdr:to>
    <xdr:sp macro="" textlink="">
      <xdr:nvSpPr>
        <xdr:cNvPr id="83" name="Oval 82"/>
        <xdr:cNvSpPr/>
      </xdr:nvSpPr>
      <xdr:spPr>
        <a:xfrm>
          <a:off x="2269067" y="1991087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105833</xdr:colOff>
      <xdr:row>105</xdr:row>
      <xdr:rowOff>42784</xdr:rowOff>
    </xdr:from>
    <xdr:to>
      <xdr:col>3</xdr:col>
      <xdr:colOff>192921</xdr:colOff>
      <xdr:row>105</xdr:row>
      <xdr:rowOff>147863</xdr:rowOff>
    </xdr:to>
    <xdr:sp macro="" textlink="">
      <xdr:nvSpPr>
        <xdr:cNvPr id="84" name="Oval 83"/>
        <xdr:cNvSpPr/>
      </xdr:nvSpPr>
      <xdr:spPr>
        <a:xfrm>
          <a:off x="2258483" y="1973095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116416</xdr:colOff>
      <xdr:row>107</xdr:row>
      <xdr:rowOff>26947</xdr:rowOff>
    </xdr:from>
    <xdr:to>
      <xdr:col>3</xdr:col>
      <xdr:colOff>203504</xdr:colOff>
      <xdr:row>107</xdr:row>
      <xdr:rowOff>142534</xdr:rowOff>
    </xdr:to>
    <xdr:sp macro="" textlink="">
      <xdr:nvSpPr>
        <xdr:cNvPr id="85" name="Oval 84"/>
        <xdr:cNvSpPr/>
      </xdr:nvSpPr>
      <xdr:spPr>
        <a:xfrm>
          <a:off x="2269066" y="20096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116</xdr:row>
      <xdr:rowOff>21617</xdr:rowOff>
    </xdr:from>
    <xdr:to>
      <xdr:col>3</xdr:col>
      <xdr:colOff>203505</xdr:colOff>
      <xdr:row>116</xdr:row>
      <xdr:rowOff>126696</xdr:rowOff>
    </xdr:to>
    <xdr:sp macro="" textlink="">
      <xdr:nvSpPr>
        <xdr:cNvPr id="86" name="Oval 85"/>
        <xdr:cNvSpPr/>
      </xdr:nvSpPr>
      <xdr:spPr>
        <a:xfrm>
          <a:off x="2269067" y="21805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95251</xdr:colOff>
      <xdr:row>111</xdr:row>
      <xdr:rowOff>26947</xdr:rowOff>
    </xdr:from>
    <xdr:to>
      <xdr:col>3</xdr:col>
      <xdr:colOff>182339</xdr:colOff>
      <xdr:row>111</xdr:row>
      <xdr:rowOff>142534</xdr:rowOff>
    </xdr:to>
    <xdr:sp macro="" textlink="">
      <xdr:nvSpPr>
        <xdr:cNvPr id="87" name="Oval 86"/>
        <xdr:cNvSpPr/>
      </xdr:nvSpPr>
      <xdr:spPr>
        <a:xfrm>
          <a:off x="2247901" y="20858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84666</xdr:colOff>
      <xdr:row>105</xdr:row>
      <xdr:rowOff>42332</xdr:rowOff>
    </xdr:from>
    <xdr:to>
      <xdr:col>8</xdr:col>
      <xdr:colOff>171754</xdr:colOff>
      <xdr:row>105</xdr:row>
      <xdr:rowOff>147411</xdr:rowOff>
    </xdr:to>
    <xdr:sp macro="" textlink="">
      <xdr:nvSpPr>
        <xdr:cNvPr id="88" name="Oval 87"/>
        <xdr:cNvSpPr/>
      </xdr:nvSpPr>
      <xdr:spPr>
        <a:xfrm>
          <a:off x="3513666" y="1973050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116</xdr:row>
      <xdr:rowOff>21167</xdr:rowOff>
    </xdr:from>
    <xdr:to>
      <xdr:col>8</xdr:col>
      <xdr:colOff>182338</xdr:colOff>
      <xdr:row>116</xdr:row>
      <xdr:rowOff>126246</xdr:rowOff>
    </xdr:to>
    <xdr:sp macro="" textlink="">
      <xdr:nvSpPr>
        <xdr:cNvPr id="89" name="Oval 88"/>
        <xdr:cNvSpPr/>
      </xdr:nvSpPr>
      <xdr:spPr>
        <a:xfrm>
          <a:off x="3524250" y="218048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95249</xdr:colOff>
      <xdr:row>123</xdr:row>
      <xdr:rowOff>21167</xdr:rowOff>
    </xdr:from>
    <xdr:to>
      <xdr:col>3</xdr:col>
      <xdr:colOff>182337</xdr:colOff>
      <xdr:row>123</xdr:row>
      <xdr:rowOff>126246</xdr:rowOff>
    </xdr:to>
    <xdr:sp macro="" textlink="">
      <xdr:nvSpPr>
        <xdr:cNvPr id="90" name="Oval 89"/>
        <xdr:cNvSpPr/>
      </xdr:nvSpPr>
      <xdr:spPr>
        <a:xfrm>
          <a:off x="2247899" y="23138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95250</xdr:colOff>
      <xdr:row>124</xdr:row>
      <xdr:rowOff>42334</xdr:rowOff>
    </xdr:from>
    <xdr:to>
      <xdr:col>3</xdr:col>
      <xdr:colOff>182338</xdr:colOff>
      <xdr:row>124</xdr:row>
      <xdr:rowOff>147413</xdr:rowOff>
    </xdr:to>
    <xdr:sp macro="" textlink="">
      <xdr:nvSpPr>
        <xdr:cNvPr id="91" name="Oval 90"/>
        <xdr:cNvSpPr/>
      </xdr:nvSpPr>
      <xdr:spPr>
        <a:xfrm>
          <a:off x="2247900" y="23350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104</xdr:row>
      <xdr:rowOff>32202</xdr:rowOff>
    </xdr:from>
    <xdr:to>
      <xdr:col>3</xdr:col>
      <xdr:colOff>203505</xdr:colOff>
      <xdr:row>104</xdr:row>
      <xdr:rowOff>137281</xdr:rowOff>
    </xdr:to>
    <xdr:sp macro="" textlink="">
      <xdr:nvSpPr>
        <xdr:cNvPr id="92" name="Oval 91"/>
        <xdr:cNvSpPr/>
      </xdr:nvSpPr>
      <xdr:spPr>
        <a:xfrm>
          <a:off x="2269067" y="1952987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105833</xdr:colOff>
      <xdr:row>103</xdr:row>
      <xdr:rowOff>42784</xdr:rowOff>
    </xdr:from>
    <xdr:to>
      <xdr:col>3</xdr:col>
      <xdr:colOff>192921</xdr:colOff>
      <xdr:row>103</xdr:row>
      <xdr:rowOff>147863</xdr:rowOff>
    </xdr:to>
    <xdr:sp macro="" textlink="">
      <xdr:nvSpPr>
        <xdr:cNvPr id="93" name="Oval 92"/>
        <xdr:cNvSpPr/>
      </xdr:nvSpPr>
      <xdr:spPr>
        <a:xfrm>
          <a:off x="2258483" y="1934995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116416</xdr:colOff>
      <xdr:row>105</xdr:row>
      <xdr:rowOff>26947</xdr:rowOff>
    </xdr:from>
    <xdr:to>
      <xdr:col>3</xdr:col>
      <xdr:colOff>203504</xdr:colOff>
      <xdr:row>105</xdr:row>
      <xdr:rowOff>142534</xdr:rowOff>
    </xdr:to>
    <xdr:sp macro="" textlink="">
      <xdr:nvSpPr>
        <xdr:cNvPr id="94" name="Oval 93"/>
        <xdr:cNvSpPr/>
      </xdr:nvSpPr>
      <xdr:spPr>
        <a:xfrm>
          <a:off x="2269066" y="19715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114</xdr:row>
      <xdr:rowOff>21617</xdr:rowOff>
    </xdr:from>
    <xdr:to>
      <xdr:col>3</xdr:col>
      <xdr:colOff>203505</xdr:colOff>
      <xdr:row>114</xdr:row>
      <xdr:rowOff>126696</xdr:rowOff>
    </xdr:to>
    <xdr:sp macro="" textlink="">
      <xdr:nvSpPr>
        <xdr:cNvPr id="95" name="Oval 94"/>
        <xdr:cNvSpPr/>
      </xdr:nvSpPr>
      <xdr:spPr>
        <a:xfrm>
          <a:off x="2269067" y="21424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95251</xdr:colOff>
      <xdr:row>109</xdr:row>
      <xdr:rowOff>26947</xdr:rowOff>
    </xdr:from>
    <xdr:to>
      <xdr:col>3</xdr:col>
      <xdr:colOff>182339</xdr:colOff>
      <xdr:row>109</xdr:row>
      <xdr:rowOff>142534</xdr:rowOff>
    </xdr:to>
    <xdr:sp macro="" textlink="">
      <xdr:nvSpPr>
        <xdr:cNvPr id="96" name="Oval 95"/>
        <xdr:cNvSpPr/>
      </xdr:nvSpPr>
      <xdr:spPr>
        <a:xfrm>
          <a:off x="2247901" y="20477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84666</xdr:colOff>
      <xdr:row>103</xdr:row>
      <xdr:rowOff>42332</xdr:rowOff>
    </xdr:from>
    <xdr:to>
      <xdr:col>8</xdr:col>
      <xdr:colOff>171754</xdr:colOff>
      <xdr:row>103</xdr:row>
      <xdr:rowOff>147411</xdr:rowOff>
    </xdr:to>
    <xdr:sp macro="" textlink="">
      <xdr:nvSpPr>
        <xdr:cNvPr id="97" name="Oval 96"/>
        <xdr:cNvSpPr/>
      </xdr:nvSpPr>
      <xdr:spPr>
        <a:xfrm>
          <a:off x="3513666" y="1934950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114</xdr:row>
      <xdr:rowOff>21167</xdr:rowOff>
    </xdr:from>
    <xdr:to>
      <xdr:col>8</xdr:col>
      <xdr:colOff>182338</xdr:colOff>
      <xdr:row>114</xdr:row>
      <xdr:rowOff>126246</xdr:rowOff>
    </xdr:to>
    <xdr:sp macro="" textlink="">
      <xdr:nvSpPr>
        <xdr:cNvPr id="98" name="Oval 97"/>
        <xdr:cNvSpPr/>
      </xdr:nvSpPr>
      <xdr:spPr>
        <a:xfrm>
          <a:off x="3524250" y="214238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95249</xdr:colOff>
      <xdr:row>121</xdr:row>
      <xdr:rowOff>21167</xdr:rowOff>
    </xdr:from>
    <xdr:to>
      <xdr:col>3</xdr:col>
      <xdr:colOff>182337</xdr:colOff>
      <xdr:row>121</xdr:row>
      <xdr:rowOff>126246</xdr:rowOff>
    </xdr:to>
    <xdr:sp macro="" textlink="">
      <xdr:nvSpPr>
        <xdr:cNvPr id="99" name="Oval 98"/>
        <xdr:cNvSpPr/>
      </xdr:nvSpPr>
      <xdr:spPr>
        <a:xfrm>
          <a:off x="2247899" y="22757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95250</xdr:colOff>
      <xdr:row>122</xdr:row>
      <xdr:rowOff>42334</xdr:rowOff>
    </xdr:from>
    <xdr:to>
      <xdr:col>3</xdr:col>
      <xdr:colOff>182338</xdr:colOff>
      <xdr:row>122</xdr:row>
      <xdr:rowOff>147413</xdr:rowOff>
    </xdr:to>
    <xdr:sp macro="" textlink="">
      <xdr:nvSpPr>
        <xdr:cNvPr id="100" name="Oval 99"/>
        <xdr:cNvSpPr/>
      </xdr:nvSpPr>
      <xdr:spPr>
        <a:xfrm>
          <a:off x="2247900" y="22969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106</xdr:row>
      <xdr:rowOff>32202</xdr:rowOff>
    </xdr:from>
    <xdr:to>
      <xdr:col>3</xdr:col>
      <xdr:colOff>203505</xdr:colOff>
      <xdr:row>106</xdr:row>
      <xdr:rowOff>137281</xdr:rowOff>
    </xdr:to>
    <xdr:sp macro="" textlink="">
      <xdr:nvSpPr>
        <xdr:cNvPr id="101" name="Oval 100"/>
        <xdr:cNvSpPr/>
      </xdr:nvSpPr>
      <xdr:spPr>
        <a:xfrm>
          <a:off x="2269067" y="1991087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105833</xdr:colOff>
      <xdr:row>105</xdr:row>
      <xdr:rowOff>42784</xdr:rowOff>
    </xdr:from>
    <xdr:to>
      <xdr:col>3</xdr:col>
      <xdr:colOff>192921</xdr:colOff>
      <xdr:row>105</xdr:row>
      <xdr:rowOff>147863</xdr:rowOff>
    </xdr:to>
    <xdr:sp macro="" textlink="">
      <xdr:nvSpPr>
        <xdr:cNvPr id="102" name="Oval 101"/>
        <xdr:cNvSpPr/>
      </xdr:nvSpPr>
      <xdr:spPr>
        <a:xfrm>
          <a:off x="2258483" y="1973095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116416</xdr:colOff>
      <xdr:row>107</xdr:row>
      <xdr:rowOff>26947</xdr:rowOff>
    </xdr:from>
    <xdr:to>
      <xdr:col>3</xdr:col>
      <xdr:colOff>203504</xdr:colOff>
      <xdr:row>107</xdr:row>
      <xdr:rowOff>142534</xdr:rowOff>
    </xdr:to>
    <xdr:sp macro="" textlink="">
      <xdr:nvSpPr>
        <xdr:cNvPr id="103" name="Oval 102"/>
        <xdr:cNvSpPr/>
      </xdr:nvSpPr>
      <xdr:spPr>
        <a:xfrm>
          <a:off x="2269066" y="20096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116417</xdr:colOff>
      <xdr:row>116</xdr:row>
      <xdr:rowOff>21617</xdr:rowOff>
    </xdr:from>
    <xdr:to>
      <xdr:col>3</xdr:col>
      <xdr:colOff>203505</xdr:colOff>
      <xdr:row>116</xdr:row>
      <xdr:rowOff>126696</xdr:rowOff>
    </xdr:to>
    <xdr:sp macro="" textlink="">
      <xdr:nvSpPr>
        <xdr:cNvPr id="104" name="Oval 103"/>
        <xdr:cNvSpPr/>
      </xdr:nvSpPr>
      <xdr:spPr>
        <a:xfrm>
          <a:off x="2269067" y="21805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95251</xdr:colOff>
      <xdr:row>111</xdr:row>
      <xdr:rowOff>26947</xdr:rowOff>
    </xdr:from>
    <xdr:to>
      <xdr:col>3</xdr:col>
      <xdr:colOff>182339</xdr:colOff>
      <xdr:row>111</xdr:row>
      <xdr:rowOff>142534</xdr:rowOff>
    </xdr:to>
    <xdr:sp macro="" textlink="">
      <xdr:nvSpPr>
        <xdr:cNvPr id="105" name="Oval 104"/>
        <xdr:cNvSpPr/>
      </xdr:nvSpPr>
      <xdr:spPr>
        <a:xfrm>
          <a:off x="2247901" y="208581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84666</xdr:colOff>
      <xdr:row>105</xdr:row>
      <xdr:rowOff>42332</xdr:rowOff>
    </xdr:from>
    <xdr:to>
      <xdr:col>8</xdr:col>
      <xdr:colOff>171754</xdr:colOff>
      <xdr:row>105</xdr:row>
      <xdr:rowOff>147411</xdr:rowOff>
    </xdr:to>
    <xdr:sp macro="" textlink="">
      <xdr:nvSpPr>
        <xdr:cNvPr id="106" name="Oval 105"/>
        <xdr:cNvSpPr/>
      </xdr:nvSpPr>
      <xdr:spPr>
        <a:xfrm>
          <a:off x="3513666" y="1973050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116</xdr:row>
      <xdr:rowOff>21167</xdr:rowOff>
    </xdr:from>
    <xdr:to>
      <xdr:col>8</xdr:col>
      <xdr:colOff>182338</xdr:colOff>
      <xdr:row>116</xdr:row>
      <xdr:rowOff>126246</xdr:rowOff>
    </xdr:to>
    <xdr:sp macro="" textlink="">
      <xdr:nvSpPr>
        <xdr:cNvPr id="107" name="Oval 106"/>
        <xdr:cNvSpPr/>
      </xdr:nvSpPr>
      <xdr:spPr>
        <a:xfrm>
          <a:off x="3524250" y="218048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95249</xdr:colOff>
      <xdr:row>123</xdr:row>
      <xdr:rowOff>21167</xdr:rowOff>
    </xdr:from>
    <xdr:to>
      <xdr:col>3</xdr:col>
      <xdr:colOff>182337</xdr:colOff>
      <xdr:row>123</xdr:row>
      <xdr:rowOff>126246</xdr:rowOff>
    </xdr:to>
    <xdr:sp macro="" textlink="">
      <xdr:nvSpPr>
        <xdr:cNvPr id="108" name="Oval 107"/>
        <xdr:cNvSpPr/>
      </xdr:nvSpPr>
      <xdr:spPr>
        <a:xfrm>
          <a:off x="2247899" y="23138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95250</xdr:colOff>
      <xdr:row>124</xdr:row>
      <xdr:rowOff>42334</xdr:rowOff>
    </xdr:from>
    <xdr:to>
      <xdr:col>3</xdr:col>
      <xdr:colOff>182338</xdr:colOff>
      <xdr:row>124</xdr:row>
      <xdr:rowOff>147413</xdr:rowOff>
    </xdr:to>
    <xdr:sp macro="" textlink="">
      <xdr:nvSpPr>
        <xdr:cNvPr id="109" name="Oval 108"/>
        <xdr:cNvSpPr/>
      </xdr:nvSpPr>
      <xdr:spPr>
        <a:xfrm>
          <a:off x="2247900" y="23350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107040</xdr:colOff>
      <xdr:row>105</xdr:row>
      <xdr:rowOff>25850</xdr:rowOff>
    </xdr:from>
    <xdr:to>
      <xdr:col>19</xdr:col>
      <xdr:colOff>179014</xdr:colOff>
      <xdr:row>105</xdr:row>
      <xdr:rowOff>130929</xdr:rowOff>
    </xdr:to>
    <xdr:sp macro="" textlink="">
      <xdr:nvSpPr>
        <xdr:cNvPr id="110" name="Oval 109"/>
        <xdr:cNvSpPr/>
      </xdr:nvSpPr>
      <xdr:spPr>
        <a:xfrm>
          <a:off x="6650715" y="19714025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107</xdr:row>
      <xdr:rowOff>16364</xdr:rowOff>
    </xdr:from>
    <xdr:to>
      <xdr:col>19</xdr:col>
      <xdr:colOff>192922</xdr:colOff>
      <xdr:row>107</xdr:row>
      <xdr:rowOff>131951</xdr:rowOff>
    </xdr:to>
    <xdr:sp macro="" textlink="">
      <xdr:nvSpPr>
        <xdr:cNvPr id="111" name="Oval 110"/>
        <xdr:cNvSpPr/>
      </xdr:nvSpPr>
      <xdr:spPr>
        <a:xfrm>
          <a:off x="6649509" y="20085539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106</xdr:row>
      <xdr:rowOff>16363</xdr:rowOff>
    </xdr:from>
    <xdr:to>
      <xdr:col>19</xdr:col>
      <xdr:colOff>192922</xdr:colOff>
      <xdr:row>106</xdr:row>
      <xdr:rowOff>131950</xdr:rowOff>
    </xdr:to>
    <xdr:sp macro="" textlink="">
      <xdr:nvSpPr>
        <xdr:cNvPr id="112" name="Oval 111"/>
        <xdr:cNvSpPr/>
      </xdr:nvSpPr>
      <xdr:spPr>
        <a:xfrm>
          <a:off x="6649509" y="1989503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104</xdr:row>
      <xdr:rowOff>32200</xdr:rowOff>
    </xdr:from>
    <xdr:to>
      <xdr:col>19</xdr:col>
      <xdr:colOff>182338</xdr:colOff>
      <xdr:row>104</xdr:row>
      <xdr:rowOff>137279</xdr:rowOff>
    </xdr:to>
    <xdr:sp macro="" textlink="">
      <xdr:nvSpPr>
        <xdr:cNvPr id="113" name="Oval 112"/>
        <xdr:cNvSpPr/>
      </xdr:nvSpPr>
      <xdr:spPr>
        <a:xfrm>
          <a:off x="6638925" y="1952987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103</xdr:row>
      <xdr:rowOff>42783</xdr:rowOff>
    </xdr:from>
    <xdr:to>
      <xdr:col>19</xdr:col>
      <xdr:colOff>182338</xdr:colOff>
      <xdr:row>103</xdr:row>
      <xdr:rowOff>147862</xdr:rowOff>
    </xdr:to>
    <xdr:sp macro="" textlink="">
      <xdr:nvSpPr>
        <xdr:cNvPr id="114" name="Oval 113"/>
        <xdr:cNvSpPr/>
      </xdr:nvSpPr>
      <xdr:spPr>
        <a:xfrm>
          <a:off x="6638925" y="19349958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114</xdr:row>
      <xdr:rowOff>32201</xdr:rowOff>
    </xdr:from>
    <xdr:to>
      <xdr:col>19</xdr:col>
      <xdr:colOff>182339</xdr:colOff>
      <xdr:row>114</xdr:row>
      <xdr:rowOff>137280</xdr:rowOff>
    </xdr:to>
    <xdr:sp macro="" textlink="">
      <xdr:nvSpPr>
        <xdr:cNvPr id="115" name="Oval 114"/>
        <xdr:cNvSpPr/>
      </xdr:nvSpPr>
      <xdr:spPr>
        <a:xfrm>
          <a:off x="6638926" y="2143487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108</xdr:row>
      <xdr:rowOff>26948</xdr:rowOff>
    </xdr:from>
    <xdr:to>
      <xdr:col>19</xdr:col>
      <xdr:colOff>192922</xdr:colOff>
      <xdr:row>108</xdr:row>
      <xdr:rowOff>142535</xdr:rowOff>
    </xdr:to>
    <xdr:sp macro="" textlink="">
      <xdr:nvSpPr>
        <xdr:cNvPr id="116" name="Oval 115"/>
        <xdr:cNvSpPr/>
      </xdr:nvSpPr>
      <xdr:spPr>
        <a:xfrm>
          <a:off x="6649509" y="2028662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113</xdr:row>
      <xdr:rowOff>21617</xdr:rowOff>
    </xdr:from>
    <xdr:to>
      <xdr:col>19</xdr:col>
      <xdr:colOff>182339</xdr:colOff>
      <xdr:row>113</xdr:row>
      <xdr:rowOff>126696</xdr:rowOff>
    </xdr:to>
    <xdr:sp macro="" textlink="">
      <xdr:nvSpPr>
        <xdr:cNvPr id="117" name="Oval 116"/>
        <xdr:cNvSpPr/>
      </xdr:nvSpPr>
      <xdr:spPr>
        <a:xfrm>
          <a:off x="6638926" y="212337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112</xdr:row>
      <xdr:rowOff>21617</xdr:rowOff>
    </xdr:from>
    <xdr:to>
      <xdr:col>19</xdr:col>
      <xdr:colOff>182338</xdr:colOff>
      <xdr:row>112</xdr:row>
      <xdr:rowOff>126696</xdr:rowOff>
    </xdr:to>
    <xdr:sp macro="" textlink="">
      <xdr:nvSpPr>
        <xdr:cNvPr id="118" name="Oval 117"/>
        <xdr:cNvSpPr/>
      </xdr:nvSpPr>
      <xdr:spPr>
        <a:xfrm>
          <a:off x="6638925" y="21043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105835</xdr:colOff>
      <xdr:row>117</xdr:row>
      <xdr:rowOff>31750</xdr:rowOff>
    </xdr:from>
    <xdr:to>
      <xdr:col>19</xdr:col>
      <xdr:colOff>192923</xdr:colOff>
      <xdr:row>117</xdr:row>
      <xdr:rowOff>136829</xdr:rowOff>
    </xdr:to>
    <xdr:sp macro="" textlink="">
      <xdr:nvSpPr>
        <xdr:cNvPr id="119" name="Oval 118"/>
        <xdr:cNvSpPr/>
      </xdr:nvSpPr>
      <xdr:spPr>
        <a:xfrm>
          <a:off x="6649510" y="220059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122</xdr:row>
      <xdr:rowOff>31750</xdr:rowOff>
    </xdr:from>
    <xdr:to>
      <xdr:col>19</xdr:col>
      <xdr:colOff>182338</xdr:colOff>
      <xdr:row>122</xdr:row>
      <xdr:rowOff>136829</xdr:rowOff>
    </xdr:to>
    <xdr:sp macro="" textlink="">
      <xdr:nvSpPr>
        <xdr:cNvPr id="120" name="Oval 119"/>
        <xdr:cNvSpPr/>
      </xdr:nvSpPr>
      <xdr:spPr>
        <a:xfrm>
          <a:off x="6638925" y="229584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121</xdr:row>
      <xdr:rowOff>21167</xdr:rowOff>
    </xdr:from>
    <xdr:to>
      <xdr:col>19</xdr:col>
      <xdr:colOff>182339</xdr:colOff>
      <xdr:row>121</xdr:row>
      <xdr:rowOff>126246</xdr:rowOff>
    </xdr:to>
    <xdr:sp macro="" textlink="">
      <xdr:nvSpPr>
        <xdr:cNvPr id="121" name="Oval 120"/>
        <xdr:cNvSpPr/>
      </xdr:nvSpPr>
      <xdr:spPr>
        <a:xfrm>
          <a:off x="6638926" y="22757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120</xdr:row>
      <xdr:rowOff>21166</xdr:rowOff>
    </xdr:from>
    <xdr:to>
      <xdr:col>19</xdr:col>
      <xdr:colOff>182338</xdr:colOff>
      <xdr:row>120</xdr:row>
      <xdr:rowOff>126245</xdr:rowOff>
    </xdr:to>
    <xdr:sp macro="" textlink="">
      <xdr:nvSpPr>
        <xdr:cNvPr id="122" name="Oval 121"/>
        <xdr:cNvSpPr/>
      </xdr:nvSpPr>
      <xdr:spPr>
        <a:xfrm>
          <a:off x="6638925" y="225668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116416</xdr:colOff>
      <xdr:row>118</xdr:row>
      <xdr:rowOff>42334</xdr:rowOff>
    </xdr:from>
    <xdr:to>
      <xdr:col>19</xdr:col>
      <xdr:colOff>203504</xdr:colOff>
      <xdr:row>118</xdr:row>
      <xdr:rowOff>147413</xdr:rowOff>
    </xdr:to>
    <xdr:sp macro="" textlink="">
      <xdr:nvSpPr>
        <xdr:cNvPr id="123" name="Oval 122"/>
        <xdr:cNvSpPr/>
      </xdr:nvSpPr>
      <xdr:spPr>
        <a:xfrm>
          <a:off x="6660091" y="22207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123</xdr:row>
      <xdr:rowOff>21166</xdr:rowOff>
    </xdr:from>
    <xdr:to>
      <xdr:col>19</xdr:col>
      <xdr:colOff>192922</xdr:colOff>
      <xdr:row>123</xdr:row>
      <xdr:rowOff>126245</xdr:rowOff>
    </xdr:to>
    <xdr:sp macro="" textlink="">
      <xdr:nvSpPr>
        <xdr:cNvPr id="124" name="Oval 123"/>
        <xdr:cNvSpPr/>
      </xdr:nvSpPr>
      <xdr:spPr>
        <a:xfrm>
          <a:off x="6649509" y="231383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107040</xdr:colOff>
      <xdr:row>107</xdr:row>
      <xdr:rowOff>25850</xdr:rowOff>
    </xdr:from>
    <xdr:to>
      <xdr:col>19</xdr:col>
      <xdr:colOff>179014</xdr:colOff>
      <xdr:row>107</xdr:row>
      <xdr:rowOff>130929</xdr:rowOff>
    </xdr:to>
    <xdr:sp macro="" textlink="">
      <xdr:nvSpPr>
        <xdr:cNvPr id="125" name="Oval 124"/>
        <xdr:cNvSpPr/>
      </xdr:nvSpPr>
      <xdr:spPr>
        <a:xfrm>
          <a:off x="6650715" y="20095025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109</xdr:row>
      <xdr:rowOff>16364</xdr:rowOff>
    </xdr:from>
    <xdr:to>
      <xdr:col>19</xdr:col>
      <xdr:colOff>192922</xdr:colOff>
      <xdr:row>109</xdr:row>
      <xdr:rowOff>131951</xdr:rowOff>
    </xdr:to>
    <xdr:sp macro="" textlink="">
      <xdr:nvSpPr>
        <xdr:cNvPr id="126" name="Oval 125"/>
        <xdr:cNvSpPr/>
      </xdr:nvSpPr>
      <xdr:spPr>
        <a:xfrm>
          <a:off x="6649509" y="20466539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108</xdr:row>
      <xdr:rowOff>16363</xdr:rowOff>
    </xdr:from>
    <xdr:to>
      <xdr:col>19</xdr:col>
      <xdr:colOff>192922</xdr:colOff>
      <xdr:row>108</xdr:row>
      <xdr:rowOff>131950</xdr:rowOff>
    </xdr:to>
    <xdr:sp macro="" textlink="">
      <xdr:nvSpPr>
        <xdr:cNvPr id="127" name="Oval 126"/>
        <xdr:cNvSpPr/>
      </xdr:nvSpPr>
      <xdr:spPr>
        <a:xfrm>
          <a:off x="6649509" y="2027603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106</xdr:row>
      <xdr:rowOff>32200</xdr:rowOff>
    </xdr:from>
    <xdr:to>
      <xdr:col>19</xdr:col>
      <xdr:colOff>182338</xdr:colOff>
      <xdr:row>106</xdr:row>
      <xdr:rowOff>137279</xdr:rowOff>
    </xdr:to>
    <xdr:sp macro="" textlink="">
      <xdr:nvSpPr>
        <xdr:cNvPr id="128" name="Oval 127"/>
        <xdr:cNvSpPr/>
      </xdr:nvSpPr>
      <xdr:spPr>
        <a:xfrm>
          <a:off x="6638925" y="1991087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105</xdr:row>
      <xdr:rowOff>42783</xdr:rowOff>
    </xdr:from>
    <xdr:to>
      <xdr:col>19</xdr:col>
      <xdr:colOff>182338</xdr:colOff>
      <xdr:row>105</xdr:row>
      <xdr:rowOff>147862</xdr:rowOff>
    </xdr:to>
    <xdr:sp macro="" textlink="">
      <xdr:nvSpPr>
        <xdr:cNvPr id="129" name="Oval 128"/>
        <xdr:cNvSpPr/>
      </xdr:nvSpPr>
      <xdr:spPr>
        <a:xfrm>
          <a:off x="6638925" y="19730958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116</xdr:row>
      <xdr:rowOff>32201</xdr:rowOff>
    </xdr:from>
    <xdr:to>
      <xdr:col>19</xdr:col>
      <xdr:colOff>182339</xdr:colOff>
      <xdr:row>116</xdr:row>
      <xdr:rowOff>137280</xdr:rowOff>
    </xdr:to>
    <xdr:sp macro="" textlink="">
      <xdr:nvSpPr>
        <xdr:cNvPr id="130" name="Oval 129"/>
        <xdr:cNvSpPr/>
      </xdr:nvSpPr>
      <xdr:spPr>
        <a:xfrm>
          <a:off x="6638926" y="2181587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110</xdr:row>
      <xdr:rowOff>26948</xdr:rowOff>
    </xdr:from>
    <xdr:to>
      <xdr:col>19</xdr:col>
      <xdr:colOff>192922</xdr:colOff>
      <xdr:row>110</xdr:row>
      <xdr:rowOff>142535</xdr:rowOff>
    </xdr:to>
    <xdr:sp macro="" textlink="">
      <xdr:nvSpPr>
        <xdr:cNvPr id="131" name="Oval 130"/>
        <xdr:cNvSpPr/>
      </xdr:nvSpPr>
      <xdr:spPr>
        <a:xfrm>
          <a:off x="6649509" y="2066762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115</xdr:row>
      <xdr:rowOff>21617</xdr:rowOff>
    </xdr:from>
    <xdr:to>
      <xdr:col>19</xdr:col>
      <xdr:colOff>182339</xdr:colOff>
      <xdr:row>115</xdr:row>
      <xdr:rowOff>126696</xdr:rowOff>
    </xdr:to>
    <xdr:sp macro="" textlink="">
      <xdr:nvSpPr>
        <xdr:cNvPr id="132" name="Oval 131"/>
        <xdr:cNvSpPr/>
      </xdr:nvSpPr>
      <xdr:spPr>
        <a:xfrm>
          <a:off x="6638926" y="216147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114</xdr:row>
      <xdr:rowOff>21617</xdr:rowOff>
    </xdr:from>
    <xdr:to>
      <xdr:col>19</xdr:col>
      <xdr:colOff>182338</xdr:colOff>
      <xdr:row>114</xdr:row>
      <xdr:rowOff>126696</xdr:rowOff>
    </xdr:to>
    <xdr:sp macro="" textlink="">
      <xdr:nvSpPr>
        <xdr:cNvPr id="133" name="Oval 132"/>
        <xdr:cNvSpPr/>
      </xdr:nvSpPr>
      <xdr:spPr>
        <a:xfrm>
          <a:off x="6638925" y="21424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105835</xdr:colOff>
      <xdr:row>119</xdr:row>
      <xdr:rowOff>31750</xdr:rowOff>
    </xdr:from>
    <xdr:to>
      <xdr:col>19</xdr:col>
      <xdr:colOff>192923</xdr:colOff>
      <xdr:row>119</xdr:row>
      <xdr:rowOff>136829</xdr:rowOff>
    </xdr:to>
    <xdr:sp macro="" textlink="">
      <xdr:nvSpPr>
        <xdr:cNvPr id="134" name="Oval 133"/>
        <xdr:cNvSpPr/>
      </xdr:nvSpPr>
      <xdr:spPr>
        <a:xfrm>
          <a:off x="6649510" y="223869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124</xdr:row>
      <xdr:rowOff>31750</xdr:rowOff>
    </xdr:from>
    <xdr:to>
      <xdr:col>19</xdr:col>
      <xdr:colOff>182338</xdr:colOff>
      <xdr:row>124</xdr:row>
      <xdr:rowOff>136829</xdr:rowOff>
    </xdr:to>
    <xdr:sp macro="" textlink="">
      <xdr:nvSpPr>
        <xdr:cNvPr id="135" name="Oval 134"/>
        <xdr:cNvSpPr/>
      </xdr:nvSpPr>
      <xdr:spPr>
        <a:xfrm>
          <a:off x="6638925" y="233394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123</xdr:row>
      <xdr:rowOff>21167</xdr:rowOff>
    </xdr:from>
    <xdr:to>
      <xdr:col>19</xdr:col>
      <xdr:colOff>182339</xdr:colOff>
      <xdr:row>123</xdr:row>
      <xdr:rowOff>126246</xdr:rowOff>
    </xdr:to>
    <xdr:sp macro="" textlink="">
      <xdr:nvSpPr>
        <xdr:cNvPr id="136" name="Oval 135"/>
        <xdr:cNvSpPr/>
      </xdr:nvSpPr>
      <xdr:spPr>
        <a:xfrm>
          <a:off x="6638926" y="23138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122</xdr:row>
      <xdr:rowOff>21166</xdr:rowOff>
    </xdr:from>
    <xdr:to>
      <xdr:col>19</xdr:col>
      <xdr:colOff>182338</xdr:colOff>
      <xdr:row>122</xdr:row>
      <xdr:rowOff>126245</xdr:rowOff>
    </xdr:to>
    <xdr:sp macro="" textlink="">
      <xdr:nvSpPr>
        <xdr:cNvPr id="137" name="Oval 136"/>
        <xdr:cNvSpPr/>
      </xdr:nvSpPr>
      <xdr:spPr>
        <a:xfrm>
          <a:off x="6638925" y="229478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116416</xdr:colOff>
      <xdr:row>120</xdr:row>
      <xdr:rowOff>42334</xdr:rowOff>
    </xdr:from>
    <xdr:to>
      <xdr:col>19</xdr:col>
      <xdr:colOff>203504</xdr:colOff>
      <xdr:row>120</xdr:row>
      <xdr:rowOff>147413</xdr:rowOff>
    </xdr:to>
    <xdr:sp macro="" textlink="">
      <xdr:nvSpPr>
        <xdr:cNvPr id="138" name="Oval 137"/>
        <xdr:cNvSpPr/>
      </xdr:nvSpPr>
      <xdr:spPr>
        <a:xfrm>
          <a:off x="6660091" y="22588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125</xdr:row>
      <xdr:rowOff>21166</xdr:rowOff>
    </xdr:from>
    <xdr:to>
      <xdr:col>19</xdr:col>
      <xdr:colOff>192922</xdr:colOff>
      <xdr:row>125</xdr:row>
      <xdr:rowOff>126245</xdr:rowOff>
    </xdr:to>
    <xdr:sp macro="" textlink="">
      <xdr:nvSpPr>
        <xdr:cNvPr id="139" name="Oval 138"/>
        <xdr:cNvSpPr/>
      </xdr:nvSpPr>
      <xdr:spPr>
        <a:xfrm>
          <a:off x="6649509" y="235193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107040</xdr:colOff>
      <xdr:row>105</xdr:row>
      <xdr:rowOff>25850</xdr:rowOff>
    </xdr:from>
    <xdr:to>
      <xdr:col>19</xdr:col>
      <xdr:colOff>179014</xdr:colOff>
      <xdr:row>105</xdr:row>
      <xdr:rowOff>130929</xdr:rowOff>
    </xdr:to>
    <xdr:sp macro="" textlink="">
      <xdr:nvSpPr>
        <xdr:cNvPr id="140" name="Oval 139"/>
        <xdr:cNvSpPr/>
      </xdr:nvSpPr>
      <xdr:spPr>
        <a:xfrm>
          <a:off x="6650715" y="19714025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107</xdr:row>
      <xdr:rowOff>16364</xdr:rowOff>
    </xdr:from>
    <xdr:to>
      <xdr:col>19</xdr:col>
      <xdr:colOff>192922</xdr:colOff>
      <xdr:row>107</xdr:row>
      <xdr:rowOff>131951</xdr:rowOff>
    </xdr:to>
    <xdr:sp macro="" textlink="">
      <xdr:nvSpPr>
        <xdr:cNvPr id="141" name="Oval 140"/>
        <xdr:cNvSpPr/>
      </xdr:nvSpPr>
      <xdr:spPr>
        <a:xfrm>
          <a:off x="6649509" y="20085539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106</xdr:row>
      <xdr:rowOff>16363</xdr:rowOff>
    </xdr:from>
    <xdr:to>
      <xdr:col>19</xdr:col>
      <xdr:colOff>192922</xdr:colOff>
      <xdr:row>106</xdr:row>
      <xdr:rowOff>131950</xdr:rowOff>
    </xdr:to>
    <xdr:sp macro="" textlink="">
      <xdr:nvSpPr>
        <xdr:cNvPr id="142" name="Oval 141"/>
        <xdr:cNvSpPr/>
      </xdr:nvSpPr>
      <xdr:spPr>
        <a:xfrm>
          <a:off x="6649509" y="1989503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104</xdr:row>
      <xdr:rowOff>32200</xdr:rowOff>
    </xdr:from>
    <xdr:to>
      <xdr:col>19</xdr:col>
      <xdr:colOff>182338</xdr:colOff>
      <xdr:row>104</xdr:row>
      <xdr:rowOff>137279</xdr:rowOff>
    </xdr:to>
    <xdr:sp macro="" textlink="">
      <xdr:nvSpPr>
        <xdr:cNvPr id="143" name="Oval 142"/>
        <xdr:cNvSpPr/>
      </xdr:nvSpPr>
      <xdr:spPr>
        <a:xfrm>
          <a:off x="6638925" y="1952987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103</xdr:row>
      <xdr:rowOff>42783</xdr:rowOff>
    </xdr:from>
    <xdr:to>
      <xdr:col>19</xdr:col>
      <xdr:colOff>182338</xdr:colOff>
      <xdr:row>103</xdr:row>
      <xdr:rowOff>147862</xdr:rowOff>
    </xdr:to>
    <xdr:sp macro="" textlink="">
      <xdr:nvSpPr>
        <xdr:cNvPr id="144" name="Oval 143"/>
        <xdr:cNvSpPr/>
      </xdr:nvSpPr>
      <xdr:spPr>
        <a:xfrm>
          <a:off x="6638925" y="19349958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114</xdr:row>
      <xdr:rowOff>32201</xdr:rowOff>
    </xdr:from>
    <xdr:to>
      <xdr:col>19</xdr:col>
      <xdr:colOff>182339</xdr:colOff>
      <xdr:row>114</xdr:row>
      <xdr:rowOff>137280</xdr:rowOff>
    </xdr:to>
    <xdr:sp macro="" textlink="">
      <xdr:nvSpPr>
        <xdr:cNvPr id="145" name="Oval 144"/>
        <xdr:cNvSpPr/>
      </xdr:nvSpPr>
      <xdr:spPr>
        <a:xfrm>
          <a:off x="6638926" y="2143487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108</xdr:row>
      <xdr:rowOff>26948</xdr:rowOff>
    </xdr:from>
    <xdr:to>
      <xdr:col>19</xdr:col>
      <xdr:colOff>192922</xdr:colOff>
      <xdr:row>108</xdr:row>
      <xdr:rowOff>142535</xdr:rowOff>
    </xdr:to>
    <xdr:sp macro="" textlink="">
      <xdr:nvSpPr>
        <xdr:cNvPr id="146" name="Oval 145"/>
        <xdr:cNvSpPr/>
      </xdr:nvSpPr>
      <xdr:spPr>
        <a:xfrm>
          <a:off x="6649509" y="2028662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113</xdr:row>
      <xdr:rowOff>21617</xdr:rowOff>
    </xdr:from>
    <xdr:to>
      <xdr:col>19</xdr:col>
      <xdr:colOff>182339</xdr:colOff>
      <xdr:row>113</xdr:row>
      <xdr:rowOff>126696</xdr:rowOff>
    </xdr:to>
    <xdr:sp macro="" textlink="">
      <xdr:nvSpPr>
        <xdr:cNvPr id="147" name="Oval 146"/>
        <xdr:cNvSpPr/>
      </xdr:nvSpPr>
      <xdr:spPr>
        <a:xfrm>
          <a:off x="6638926" y="212337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112</xdr:row>
      <xdr:rowOff>21617</xdr:rowOff>
    </xdr:from>
    <xdr:to>
      <xdr:col>19</xdr:col>
      <xdr:colOff>182338</xdr:colOff>
      <xdr:row>112</xdr:row>
      <xdr:rowOff>126696</xdr:rowOff>
    </xdr:to>
    <xdr:sp macro="" textlink="">
      <xdr:nvSpPr>
        <xdr:cNvPr id="148" name="Oval 147"/>
        <xdr:cNvSpPr/>
      </xdr:nvSpPr>
      <xdr:spPr>
        <a:xfrm>
          <a:off x="6638925" y="21043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105835</xdr:colOff>
      <xdr:row>117</xdr:row>
      <xdr:rowOff>31750</xdr:rowOff>
    </xdr:from>
    <xdr:to>
      <xdr:col>19</xdr:col>
      <xdr:colOff>192923</xdr:colOff>
      <xdr:row>117</xdr:row>
      <xdr:rowOff>136829</xdr:rowOff>
    </xdr:to>
    <xdr:sp macro="" textlink="">
      <xdr:nvSpPr>
        <xdr:cNvPr id="149" name="Oval 148"/>
        <xdr:cNvSpPr/>
      </xdr:nvSpPr>
      <xdr:spPr>
        <a:xfrm>
          <a:off x="6649510" y="220059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122</xdr:row>
      <xdr:rowOff>31750</xdr:rowOff>
    </xdr:from>
    <xdr:to>
      <xdr:col>19</xdr:col>
      <xdr:colOff>182338</xdr:colOff>
      <xdr:row>122</xdr:row>
      <xdr:rowOff>136829</xdr:rowOff>
    </xdr:to>
    <xdr:sp macro="" textlink="">
      <xdr:nvSpPr>
        <xdr:cNvPr id="150" name="Oval 149"/>
        <xdr:cNvSpPr/>
      </xdr:nvSpPr>
      <xdr:spPr>
        <a:xfrm>
          <a:off x="6638925" y="229584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121</xdr:row>
      <xdr:rowOff>21167</xdr:rowOff>
    </xdr:from>
    <xdr:to>
      <xdr:col>19</xdr:col>
      <xdr:colOff>182339</xdr:colOff>
      <xdr:row>121</xdr:row>
      <xdr:rowOff>126246</xdr:rowOff>
    </xdr:to>
    <xdr:sp macro="" textlink="">
      <xdr:nvSpPr>
        <xdr:cNvPr id="151" name="Oval 150"/>
        <xdr:cNvSpPr/>
      </xdr:nvSpPr>
      <xdr:spPr>
        <a:xfrm>
          <a:off x="6638926" y="22757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120</xdr:row>
      <xdr:rowOff>21166</xdr:rowOff>
    </xdr:from>
    <xdr:to>
      <xdr:col>19</xdr:col>
      <xdr:colOff>182338</xdr:colOff>
      <xdr:row>120</xdr:row>
      <xdr:rowOff>126245</xdr:rowOff>
    </xdr:to>
    <xdr:sp macro="" textlink="">
      <xdr:nvSpPr>
        <xdr:cNvPr id="152" name="Oval 151"/>
        <xdr:cNvSpPr/>
      </xdr:nvSpPr>
      <xdr:spPr>
        <a:xfrm>
          <a:off x="6638925" y="225668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116416</xdr:colOff>
      <xdr:row>118</xdr:row>
      <xdr:rowOff>42334</xdr:rowOff>
    </xdr:from>
    <xdr:to>
      <xdr:col>19</xdr:col>
      <xdr:colOff>203504</xdr:colOff>
      <xdr:row>118</xdr:row>
      <xdr:rowOff>147413</xdr:rowOff>
    </xdr:to>
    <xdr:sp macro="" textlink="">
      <xdr:nvSpPr>
        <xdr:cNvPr id="153" name="Oval 152"/>
        <xdr:cNvSpPr/>
      </xdr:nvSpPr>
      <xdr:spPr>
        <a:xfrm>
          <a:off x="6660091" y="22207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123</xdr:row>
      <xdr:rowOff>21166</xdr:rowOff>
    </xdr:from>
    <xdr:to>
      <xdr:col>19</xdr:col>
      <xdr:colOff>192922</xdr:colOff>
      <xdr:row>123</xdr:row>
      <xdr:rowOff>126245</xdr:rowOff>
    </xdr:to>
    <xdr:sp macro="" textlink="">
      <xdr:nvSpPr>
        <xdr:cNvPr id="154" name="Oval 153"/>
        <xdr:cNvSpPr/>
      </xdr:nvSpPr>
      <xdr:spPr>
        <a:xfrm>
          <a:off x="6649509" y="231383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107040</xdr:colOff>
      <xdr:row>107</xdr:row>
      <xdr:rowOff>25850</xdr:rowOff>
    </xdr:from>
    <xdr:to>
      <xdr:col>19</xdr:col>
      <xdr:colOff>179014</xdr:colOff>
      <xdr:row>107</xdr:row>
      <xdr:rowOff>130929</xdr:rowOff>
    </xdr:to>
    <xdr:sp macro="" textlink="">
      <xdr:nvSpPr>
        <xdr:cNvPr id="155" name="Oval 154"/>
        <xdr:cNvSpPr/>
      </xdr:nvSpPr>
      <xdr:spPr>
        <a:xfrm>
          <a:off x="6650715" y="20095025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109</xdr:row>
      <xdr:rowOff>16364</xdr:rowOff>
    </xdr:from>
    <xdr:to>
      <xdr:col>19</xdr:col>
      <xdr:colOff>192922</xdr:colOff>
      <xdr:row>109</xdr:row>
      <xdr:rowOff>131951</xdr:rowOff>
    </xdr:to>
    <xdr:sp macro="" textlink="">
      <xdr:nvSpPr>
        <xdr:cNvPr id="156" name="Oval 155"/>
        <xdr:cNvSpPr/>
      </xdr:nvSpPr>
      <xdr:spPr>
        <a:xfrm>
          <a:off x="6649509" y="20466539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108</xdr:row>
      <xdr:rowOff>16363</xdr:rowOff>
    </xdr:from>
    <xdr:to>
      <xdr:col>19</xdr:col>
      <xdr:colOff>192922</xdr:colOff>
      <xdr:row>108</xdr:row>
      <xdr:rowOff>131950</xdr:rowOff>
    </xdr:to>
    <xdr:sp macro="" textlink="">
      <xdr:nvSpPr>
        <xdr:cNvPr id="157" name="Oval 156"/>
        <xdr:cNvSpPr/>
      </xdr:nvSpPr>
      <xdr:spPr>
        <a:xfrm>
          <a:off x="6649509" y="2027603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106</xdr:row>
      <xdr:rowOff>32200</xdr:rowOff>
    </xdr:from>
    <xdr:to>
      <xdr:col>19</xdr:col>
      <xdr:colOff>182338</xdr:colOff>
      <xdr:row>106</xdr:row>
      <xdr:rowOff>137279</xdr:rowOff>
    </xdr:to>
    <xdr:sp macro="" textlink="">
      <xdr:nvSpPr>
        <xdr:cNvPr id="158" name="Oval 157"/>
        <xdr:cNvSpPr/>
      </xdr:nvSpPr>
      <xdr:spPr>
        <a:xfrm>
          <a:off x="6638925" y="1991087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105</xdr:row>
      <xdr:rowOff>42783</xdr:rowOff>
    </xdr:from>
    <xdr:to>
      <xdr:col>19</xdr:col>
      <xdr:colOff>182338</xdr:colOff>
      <xdr:row>105</xdr:row>
      <xdr:rowOff>147862</xdr:rowOff>
    </xdr:to>
    <xdr:sp macro="" textlink="">
      <xdr:nvSpPr>
        <xdr:cNvPr id="159" name="Oval 158"/>
        <xdr:cNvSpPr/>
      </xdr:nvSpPr>
      <xdr:spPr>
        <a:xfrm>
          <a:off x="6638925" y="19730958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116</xdr:row>
      <xdr:rowOff>32201</xdr:rowOff>
    </xdr:from>
    <xdr:to>
      <xdr:col>19</xdr:col>
      <xdr:colOff>182339</xdr:colOff>
      <xdr:row>116</xdr:row>
      <xdr:rowOff>137280</xdr:rowOff>
    </xdr:to>
    <xdr:sp macro="" textlink="">
      <xdr:nvSpPr>
        <xdr:cNvPr id="160" name="Oval 159"/>
        <xdr:cNvSpPr/>
      </xdr:nvSpPr>
      <xdr:spPr>
        <a:xfrm>
          <a:off x="6638926" y="2181587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110</xdr:row>
      <xdr:rowOff>26948</xdr:rowOff>
    </xdr:from>
    <xdr:to>
      <xdr:col>19</xdr:col>
      <xdr:colOff>192922</xdr:colOff>
      <xdr:row>110</xdr:row>
      <xdr:rowOff>142535</xdr:rowOff>
    </xdr:to>
    <xdr:sp macro="" textlink="">
      <xdr:nvSpPr>
        <xdr:cNvPr id="161" name="Oval 160"/>
        <xdr:cNvSpPr/>
      </xdr:nvSpPr>
      <xdr:spPr>
        <a:xfrm>
          <a:off x="6649509" y="2066762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115</xdr:row>
      <xdr:rowOff>21617</xdr:rowOff>
    </xdr:from>
    <xdr:to>
      <xdr:col>19</xdr:col>
      <xdr:colOff>182339</xdr:colOff>
      <xdr:row>115</xdr:row>
      <xdr:rowOff>126696</xdr:rowOff>
    </xdr:to>
    <xdr:sp macro="" textlink="">
      <xdr:nvSpPr>
        <xdr:cNvPr id="162" name="Oval 161"/>
        <xdr:cNvSpPr/>
      </xdr:nvSpPr>
      <xdr:spPr>
        <a:xfrm>
          <a:off x="6638926" y="216147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114</xdr:row>
      <xdr:rowOff>21617</xdr:rowOff>
    </xdr:from>
    <xdr:to>
      <xdr:col>19</xdr:col>
      <xdr:colOff>182338</xdr:colOff>
      <xdr:row>114</xdr:row>
      <xdr:rowOff>126696</xdr:rowOff>
    </xdr:to>
    <xdr:sp macro="" textlink="">
      <xdr:nvSpPr>
        <xdr:cNvPr id="163" name="Oval 162"/>
        <xdr:cNvSpPr/>
      </xdr:nvSpPr>
      <xdr:spPr>
        <a:xfrm>
          <a:off x="6638925" y="21424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105835</xdr:colOff>
      <xdr:row>119</xdr:row>
      <xdr:rowOff>31750</xdr:rowOff>
    </xdr:from>
    <xdr:to>
      <xdr:col>19</xdr:col>
      <xdr:colOff>192923</xdr:colOff>
      <xdr:row>119</xdr:row>
      <xdr:rowOff>136829</xdr:rowOff>
    </xdr:to>
    <xdr:sp macro="" textlink="">
      <xdr:nvSpPr>
        <xdr:cNvPr id="164" name="Oval 163"/>
        <xdr:cNvSpPr/>
      </xdr:nvSpPr>
      <xdr:spPr>
        <a:xfrm>
          <a:off x="6649510" y="223869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124</xdr:row>
      <xdr:rowOff>31750</xdr:rowOff>
    </xdr:from>
    <xdr:to>
      <xdr:col>19</xdr:col>
      <xdr:colOff>182338</xdr:colOff>
      <xdr:row>124</xdr:row>
      <xdr:rowOff>136829</xdr:rowOff>
    </xdr:to>
    <xdr:sp macro="" textlink="">
      <xdr:nvSpPr>
        <xdr:cNvPr id="165" name="Oval 164"/>
        <xdr:cNvSpPr/>
      </xdr:nvSpPr>
      <xdr:spPr>
        <a:xfrm>
          <a:off x="6638925" y="233394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123</xdr:row>
      <xdr:rowOff>21167</xdr:rowOff>
    </xdr:from>
    <xdr:to>
      <xdr:col>19</xdr:col>
      <xdr:colOff>182339</xdr:colOff>
      <xdr:row>123</xdr:row>
      <xdr:rowOff>126246</xdr:rowOff>
    </xdr:to>
    <xdr:sp macro="" textlink="">
      <xdr:nvSpPr>
        <xdr:cNvPr id="166" name="Oval 165"/>
        <xdr:cNvSpPr/>
      </xdr:nvSpPr>
      <xdr:spPr>
        <a:xfrm>
          <a:off x="6638926" y="23138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122</xdr:row>
      <xdr:rowOff>21166</xdr:rowOff>
    </xdr:from>
    <xdr:to>
      <xdr:col>19</xdr:col>
      <xdr:colOff>182338</xdr:colOff>
      <xdr:row>122</xdr:row>
      <xdr:rowOff>126245</xdr:rowOff>
    </xdr:to>
    <xdr:sp macro="" textlink="">
      <xdr:nvSpPr>
        <xdr:cNvPr id="167" name="Oval 166"/>
        <xdr:cNvSpPr/>
      </xdr:nvSpPr>
      <xdr:spPr>
        <a:xfrm>
          <a:off x="6638925" y="229478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116416</xdr:colOff>
      <xdr:row>120</xdr:row>
      <xdr:rowOff>42334</xdr:rowOff>
    </xdr:from>
    <xdr:to>
      <xdr:col>19</xdr:col>
      <xdr:colOff>203504</xdr:colOff>
      <xdr:row>120</xdr:row>
      <xdr:rowOff>147413</xdr:rowOff>
    </xdr:to>
    <xdr:sp macro="" textlink="">
      <xdr:nvSpPr>
        <xdr:cNvPr id="168" name="Oval 167"/>
        <xdr:cNvSpPr/>
      </xdr:nvSpPr>
      <xdr:spPr>
        <a:xfrm>
          <a:off x="6660091" y="22588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125</xdr:row>
      <xdr:rowOff>21166</xdr:rowOff>
    </xdr:from>
    <xdr:to>
      <xdr:col>19</xdr:col>
      <xdr:colOff>192922</xdr:colOff>
      <xdr:row>125</xdr:row>
      <xdr:rowOff>126245</xdr:rowOff>
    </xdr:to>
    <xdr:sp macro="" textlink="">
      <xdr:nvSpPr>
        <xdr:cNvPr id="169" name="Oval 168"/>
        <xdr:cNvSpPr/>
      </xdr:nvSpPr>
      <xdr:spPr>
        <a:xfrm>
          <a:off x="6649509" y="235193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107040</xdr:colOff>
      <xdr:row>105</xdr:row>
      <xdr:rowOff>25850</xdr:rowOff>
    </xdr:from>
    <xdr:to>
      <xdr:col>19</xdr:col>
      <xdr:colOff>179014</xdr:colOff>
      <xdr:row>105</xdr:row>
      <xdr:rowOff>130929</xdr:rowOff>
    </xdr:to>
    <xdr:sp macro="" textlink="">
      <xdr:nvSpPr>
        <xdr:cNvPr id="170" name="Oval 169"/>
        <xdr:cNvSpPr/>
      </xdr:nvSpPr>
      <xdr:spPr>
        <a:xfrm>
          <a:off x="6650715" y="19714025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107</xdr:row>
      <xdr:rowOff>16364</xdr:rowOff>
    </xdr:from>
    <xdr:to>
      <xdr:col>19</xdr:col>
      <xdr:colOff>192922</xdr:colOff>
      <xdr:row>107</xdr:row>
      <xdr:rowOff>131951</xdr:rowOff>
    </xdr:to>
    <xdr:sp macro="" textlink="">
      <xdr:nvSpPr>
        <xdr:cNvPr id="171" name="Oval 170"/>
        <xdr:cNvSpPr/>
      </xdr:nvSpPr>
      <xdr:spPr>
        <a:xfrm>
          <a:off x="6649509" y="20085539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106</xdr:row>
      <xdr:rowOff>16363</xdr:rowOff>
    </xdr:from>
    <xdr:to>
      <xdr:col>19</xdr:col>
      <xdr:colOff>192922</xdr:colOff>
      <xdr:row>106</xdr:row>
      <xdr:rowOff>131950</xdr:rowOff>
    </xdr:to>
    <xdr:sp macro="" textlink="">
      <xdr:nvSpPr>
        <xdr:cNvPr id="172" name="Oval 171"/>
        <xdr:cNvSpPr/>
      </xdr:nvSpPr>
      <xdr:spPr>
        <a:xfrm>
          <a:off x="6649509" y="1989503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104</xdr:row>
      <xdr:rowOff>32200</xdr:rowOff>
    </xdr:from>
    <xdr:to>
      <xdr:col>19</xdr:col>
      <xdr:colOff>182338</xdr:colOff>
      <xdr:row>104</xdr:row>
      <xdr:rowOff>137279</xdr:rowOff>
    </xdr:to>
    <xdr:sp macro="" textlink="">
      <xdr:nvSpPr>
        <xdr:cNvPr id="173" name="Oval 172"/>
        <xdr:cNvSpPr/>
      </xdr:nvSpPr>
      <xdr:spPr>
        <a:xfrm>
          <a:off x="6638925" y="1952987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103</xdr:row>
      <xdr:rowOff>42783</xdr:rowOff>
    </xdr:from>
    <xdr:to>
      <xdr:col>19</xdr:col>
      <xdr:colOff>182338</xdr:colOff>
      <xdr:row>103</xdr:row>
      <xdr:rowOff>147862</xdr:rowOff>
    </xdr:to>
    <xdr:sp macro="" textlink="">
      <xdr:nvSpPr>
        <xdr:cNvPr id="174" name="Oval 173"/>
        <xdr:cNvSpPr/>
      </xdr:nvSpPr>
      <xdr:spPr>
        <a:xfrm>
          <a:off x="6638925" y="19349958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114</xdr:row>
      <xdr:rowOff>32201</xdr:rowOff>
    </xdr:from>
    <xdr:to>
      <xdr:col>19</xdr:col>
      <xdr:colOff>182339</xdr:colOff>
      <xdr:row>114</xdr:row>
      <xdr:rowOff>137280</xdr:rowOff>
    </xdr:to>
    <xdr:sp macro="" textlink="">
      <xdr:nvSpPr>
        <xdr:cNvPr id="175" name="Oval 174"/>
        <xdr:cNvSpPr/>
      </xdr:nvSpPr>
      <xdr:spPr>
        <a:xfrm>
          <a:off x="6638926" y="2143487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108</xdr:row>
      <xdr:rowOff>26948</xdr:rowOff>
    </xdr:from>
    <xdr:to>
      <xdr:col>19</xdr:col>
      <xdr:colOff>192922</xdr:colOff>
      <xdr:row>108</xdr:row>
      <xdr:rowOff>142535</xdr:rowOff>
    </xdr:to>
    <xdr:sp macro="" textlink="">
      <xdr:nvSpPr>
        <xdr:cNvPr id="176" name="Oval 175"/>
        <xdr:cNvSpPr/>
      </xdr:nvSpPr>
      <xdr:spPr>
        <a:xfrm>
          <a:off x="6649509" y="2028662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113</xdr:row>
      <xdr:rowOff>21617</xdr:rowOff>
    </xdr:from>
    <xdr:to>
      <xdr:col>19</xdr:col>
      <xdr:colOff>182339</xdr:colOff>
      <xdr:row>113</xdr:row>
      <xdr:rowOff>126696</xdr:rowOff>
    </xdr:to>
    <xdr:sp macro="" textlink="">
      <xdr:nvSpPr>
        <xdr:cNvPr id="177" name="Oval 176"/>
        <xdr:cNvSpPr/>
      </xdr:nvSpPr>
      <xdr:spPr>
        <a:xfrm>
          <a:off x="6638926" y="212337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112</xdr:row>
      <xdr:rowOff>21617</xdr:rowOff>
    </xdr:from>
    <xdr:to>
      <xdr:col>19</xdr:col>
      <xdr:colOff>182338</xdr:colOff>
      <xdr:row>112</xdr:row>
      <xdr:rowOff>126696</xdr:rowOff>
    </xdr:to>
    <xdr:sp macro="" textlink="">
      <xdr:nvSpPr>
        <xdr:cNvPr id="178" name="Oval 177"/>
        <xdr:cNvSpPr/>
      </xdr:nvSpPr>
      <xdr:spPr>
        <a:xfrm>
          <a:off x="6638925" y="21043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105835</xdr:colOff>
      <xdr:row>117</xdr:row>
      <xdr:rowOff>31750</xdr:rowOff>
    </xdr:from>
    <xdr:to>
      <xdr:col>19</xdr:col>
      <xdr:colOff>192923</xdr:colOff>
      <xdr:row>117</xdr:row>
      <xdr:rowOff>136829</xdr:rowOff>
    </xdr:to>
    <xdr:sp macro="" textlink="">
      <xdr:nvSpPr>
        <xdr:cNvPr id="179" name="Oval 178"/>
        <xdr:cNvSpPr/>
      </xdr:nvSpPr>
      <xdr:spPr>
        <a:xfrm>
          <a:off x="6649510" y="220059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122</xdr:row>
      <xdr:rowOff>31750</xdr:rowOff>
    </xdr:from>
    <xdr:to>
      <xdr:col>19</xdr:col>
      <xdr:colOff>182338</xdr:colOff>
      <xdr:row>122</xdr:row>
      <xdr:rowOff>136829</xdr:rowOff>
    </xdr:to>
    <xdr:sp macro="" textlink="">
      <xdr:nvSpPr>
        <xdr:cNvPr id="180" name="Oval 179"/>
        <xdr:cNvSpPr/>
      </xdr:nvSpPr>
      <xdr:spPr>
        <a:xfrm>
          <a:off x="6638925" y="229584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121</xdr:row>
      <xdr:rowOff>21167</xdr:rowOff>
    </xdr:from>
    <xdr:to>
      <xdr:col>19</xdr:col>
      <xdr:colOff>182339</xdr:colOff>
      <xdr:row>121</xdr:row>
      <xdr:rowOff>126246</xdr:rowOff>
    </xdr:to>
    <xdr:sp macro="" textlink="">
      <xdr:nvSpPr>
        <xdr:cNvPr id="181" name="Oval 180"/>
        <xdr:cNvSpPr/>
      </xdr:nvSpPr>
      <xdr:spPr>
        <a:xfrm>
          <a:off x="6638926" y="22757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120</xdr:row>
      <xdr:rowOff>21166</xdr:rowOff>
    </xdr:from>
    <xdr:to>
      <xdr:col>19</xdr:col>
      <xdr:colOff>182338</xdr:colOff>
      <xdr:row>120</xdr:row>
      <xdr:rowOff>126245</xdr:rowOff>
    </xdr:to>
    <xdr:sp macro="" textlink="">
      <xdr:nvSpPr>
        <xdr:cNvPr id="182" name="Oval 181"/>
        <xdr:cNvSpPr/>
      </xdr:nvSpPr>
      <xdr:spPr>
        <a:xfrm>
          <a:off x="6638925" y="225668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116416</xdr:colOff>
      <xdr:row>118</xdr:row>
      <xdr:rowOff>42334</xdr:rowOff>
    </xdr:from>
    <xdr:to>
      <xdr:col>19</xdr:col>
      <xdr:colOff>203504</xdr:colOff>
      <xdr:row>118</xdr:row>
      <xdr:rowOff>147413</xdr:rowOff>
    </xdr:to>
    <xdr:sp macro="" textlink="">
      <xdr:nvSpPr>
        <xdr:cNvPr id="183" name="Oval 182"/>
        <xdr:cNvSpPr/>
      </xdr:nvSpPr>
      <xdr:spPr>
        <a:xfrm>
          <a:off x="6660091" y="22207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123</xdr:row>
      <xdr:rowOff>21166</xdr:rowOff>
    </xdr:from>
    <xdr:to>
      <xdr:col>19</xdr:col>
      <xdr:colOff>192922</xdr:colOff>
      <xdr:row>123</xdr:row>
      <xdr:rowOff>126245</xdr:rowOff>
    </xdr:to>
    <xdr:sp macro="" textlink="">
      <xdr:nvSpPr>
        <xdr:cNvPr id="184" name="Oval 183"/>
        <xdr:cNvSpPr/>
      </xdr:nvSpPr>
      <xdr:spPr>
        <a:xfrm>
          <a:off x="6649509" y="231383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107040</xdr:colOff>
      <xdr:row>107</xdr:row>
      <xdr:rowOff>25850</xdr:rowOff>
    </xdr:from>
    <xdr:to>
      <xdr:col>19</xdr:col>
      <xdr:colOff>179014</xdr:colOff>
      <xdr:row>107</xdr:row>
      <xdr:rowOff>130929</xdr:rowOff>
    </xdr:to>
    <xdr:sp macro="" textlink="">
      <xdr:nvSpPr>
        <xdr:cNvPr id="185" name="Oval 184"/>
        <xdr:cNvSpPr/>
      </xdr:nvSpPr>
      <xdr:spPr>
        <a:xfrm>
          <a:off x="6650715" y="20095025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109</xdr:row>
      <xdr:rowOff>16364</xdr:rowOff>
    </xdr:from>
    <xdr:to>
      <xdr:col>19</xdr:col>
      <xdr:colOff>192922</xdr:colOff>
      <xdr:row>109</xdr:row>
      <xdr:rowOff>131951</xdr:rowOff>
    </xdr:to>
    <xdr:sp macro="" textlink="">
      <xdr:nvSpPr>
        <xdr:cNvPr id="186" name="Oval 185"/>
        <xdr:cNvSpPr/>
      </xdr:nvSpPr>
      <xdr:spPr>
        <a:xfrm>
          <a:off x="6649509" y="20466539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108</xdr:row>
      <xdr:rowOff>16363</xdr:rowOff>
    </xdr:from>
    <xdr:to>
      <xdr:col>19</xdr:col>
      <xdr:colOff>192922</xdr:colOff>
      <xdr:row>108</xdr:row>
      <xdr:rowOff>131950</xdr:rowOff>
    </xdr:to>
    <xdr:sp macro="" textlink="">
      <xdr:nvSpPr>
        <xdr:cNvPr id="187" name="Oval 186"/>
        <xdr:cNvSpPr/>
      </xdr:nvSpPr>
      <xdr:spPr>
        <a:xfrm>
          <a:off x="6649509" y="2027603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106</xdr:row>
      <xdr:rowOff>32200</xdr:rowOff>
    </xdr:from>
    <xdr:to>
      <xdr:col>19</xdr:col>
      <xdr:colOff>182338</xdr:colOff>
      <xdr:row>106</xdr:row>
      <xdr:rowOff>137279</xdr:rowOff>
    </xdr:to>
    <xdr:sp macro="" textlink="">
      <xdr:nvSpPr>
        <xdr:cNvPr id="188" name="Oval 187"/>
        <xdr:cNvSpPr/>
      </xdr:nvSpPr>
      <xdr:spPr>
        <a:xfrm>
          <a:off x="6638925" y="1991087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105</xdr:row>
      <xdr:rowOff>42783</xdr:rowOff>
    </xdr:from>
    <xdr:to>
      <xdr:col>19</xdr:col>
      <xdr:colOff>182338</xdr:colOff>
      <xdr:row>105</xdr:row>
      <xdr:rowOff>147862</xdr:rowOff>
    </xdr:to>
    <xdr:sp macro="" textlink="">
      <xdr:nvSpPr>
        <xdr:cNvPr id="189" name="Oval 188"/>
        <xdr:cNvSpPr/>
      </xdr:nvSpPr>
      <xdr:spPr>
        <a:xfrm>
          <a:off x="6638925" y="19730958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116</xdr:row>
      <xdr:rowOff>32201</xdr:rowOff>
    </xdr:from>
    <xdr:to>
      <xdr:col>19</xdr:col>
      <xdr:colOff>182339</xdr:colOff>
      <xdr:row>116</xdr:row>
      <xdr:rowOff>137280</xdr:rowOff>
    </xdr:to>
    <xdr:sp macro="" textlink="">
      <xdr:nvSpPr>
        <xdr:cNvPr id="190" name="Oval 189"/>
        <xdr:cNvSpPr/>
      </xdr:nvSpPr>
      <xdr:spPr>
        <a:xfrm>
          <a:off x="6638926" y="2181587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110</xdr:row>
      <xdr:rowOff>26948</xdr:rowOff>
    </xdr:from>
    <xdr:to>
      <xdr:col>19</xdr:col>
      <xdr:colOff>192922</xdr:colOff>
      <xdr:row>110</xdr:row>
      <xdr:rowOff>142535</xdr:rowOff>
    </xdr:to>
    <xdr:sp macro="" textlink="">
      <xdr:nvSpPr>
        <xdr:cNvPr id="191" name="Oval 190"/>
        <xdr:cNvSpPr/>
      </xdr:nvSpPr>
      <xdr:spPr>
        <a:xfrm>
          <a:off x="6649509" y="2066762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115</xdr:row>
      <xdr:rowOff>21617</xdr:rowOff>
    </xdr:from>
    <xdr:to>
      <xdr:col>19</xdr:col>
      <xdr:colOff>182339</xdr:colOff>
      <xdr:row>115</xdr:row>
      <xdr:rowOff>126696</xdr:rowOff>
    </xdr:to>
    <xdr:sp macro="" textlink="">
      <xdr:nvSpPr>
        <xdr:cNvPr id="192" name="Oval 191"/>
        <xdr:cNvSpPr/>
      </xdr:nvSpPr>
      <xdr:spPr>
        <a:xfrm>
          <a:off x="6638926" y="216147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114</xdr:row>
      <xdr:rowOff>21617</xdr:rowOff>
    </xdr:from>
    <xdr:to>
      <xdr:col>19</xdr:col>
      <xdr:colOff>182338</xdr:colOff>
      <xdr:row>114</xdr:row>
      <xdr:rowOff>126696</xdr:rowOff>
    </xdr:to>
    <xdr:sp macro="" textlink="">
      <xdr:nvSpPr>
        <xdr:cNvPr id="193" name="Oval 192"/>
        <xdr:cNvSpPr/>
      </xdr:nvSpPr>
      <xdr:spPr>
        <a:xfrm>
          <a:off x="6638925" y="21424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105835</xdr:colOff>
      <xdr:row>119</xdr:row>
      <xdr:rowOff>31750</xdr:rowOff>
    </xdr:from>
    <xdr:to>
      <xdr:col>19</xdr:col>
      <xdr:colOff>192923</xdr:colOff>
      <xdr:row>119</xdr:row>
      <xdr:rowOff>136829</xdr:rowOff>
    </xdr:to>
    <xdr:sp macro="" textlink="">
      <xdr:nvSpPr>
        <xdr:cNvPr id="194" name="Oval 193"/>
        <xdr:cNvSpPr/>
      </xdr:nvSpPr>
      <xdr:spPr>
        <a:xfrm>
          <a:off x="6649510" y="223869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124</xdr:row>
      <xdr:rowOff>31750</xdr:rowOff>
    </xdr:from>
    <xdr:to>
      <xdr:col>19</xdr:col>
      <xdr:colOff>182338</xdr:colOff>
      <xdr:row>124</xdr:row>
      <xdr:rowOff>136829</xdr:rowOff>
    </xdr:to>
    <xdr:sp macro="" textlink="">
      <xdr:nvSpPr>
        <xdr:cNvPr id="195" name="Oval 194"/>
        <xdr:cNvSpPr/>
      </xdr:nvSpPr>
      <xdr:spPr>
        <a:xfrm>
          <a:off x="6638925" y="233394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123</xdr:row>
      <xdr:rowOff>21167</xdr:rowOff>
    </xdr:from>
    <xdr:to>
      <xdr:col>19</xdr:col>
      <xdr:colOff>182339</xdr:colOff>
      <xdr:row>123</xdr:row>
      <xdr:rowOff>126246</xdr:rowOff>
    </xdr:to>
    <xdr:sp macro="" textlink="">
      <xdr:nvSpPr>
        <xdr:cNvPr id="196" name="Oval 195"/>
        <xdr:cNvSpPr/>
      </xdr:nvSpPr>
      <xdr:spPr>
        <a:xfrm>
          <a:off x="6638926" y="23138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122</xdr:row>
      <xdr:rowOff>21166</xdr:rowOff>
    </xdr:from>
    <xdr:to>
      <xdr:col>19</xdr:col>
      <xdr:colOff>182338</xdr:colOff>
      <xdr:row>122</xdr:row>
      <xdr:rowOff>126245</xdr:rowOff>
    </xdr:to>
    <xdr:sp macro="" textlink="">
      <xdr:nvSpPr>
        <xdr:cNvPr id="197" name="Oval 196"/>
        <xdr:cNvSpPr/>
      </xdr:nvSpPr>
      <xdr:spPr>
        <a:xfrm>
          <a:off x="6638925" y="229478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116416</xdr:colOff>
      <xdr:row>120</xdr:row>
      <xdr:rowOff>42334</xdr:rowOff>
    </xdr:from>
    <xdr:to>
      <xdr:col>19</xdr:col>
      <xdr:colOff>203504</xdr:colOff>
      <xdr:row>120</xdr:row>
      <xdr:rowOff>147413</xdr:rowOff>
    </xdr:to>
    <xdr:sp macro="" textlink="">
      <xdr:nvSpPr>
        <xdr:cNvPr id="198" name="Oval 197"/>
        <xdr:cNvSpPr/>
      </xdr:nvSpPr>
      <xdr:spPr>
        <a:xfrm>
          <a:off x="6660091" y="22588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125</xdr:row>
      <xdr:rowOff>21166</xdr:rowOff>
    </xdr:from>
    <xdr:to>
      <xdr:col>19</xdr:col>
      <xdr:colOff>192922</xdr:colOff>
      <xdr:row>125</xdr:row>
      <xdr:rowOff>126245</xdr:rowOff>
    </xdr:to>
    <xdr:sp macro="" textlink="">
      <xdr:nvSpPr>
        <xdr:cNvPr id="199" name="Oval 198"/>
        <xdr:cNvSpPr/>
      </xdr:nvSpPr>
      <xdr:spPr>
        <a:xfrm>
          <a:off x="6649509" y="235193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107040</xdr:colOff>
      <xdr:row>105</xdr:row>
      <xdr:rowOff>25850</xdr:rowOff>
    </xdr:from>
    <xdr:to>
      <xdr:col>19</xdr:col>
      <xdr:colOff>179014</xdr:colOff>
      <xdr:row>105</xdr:row>
      <xdr:rowOff>130929</xdr:rowOff>
    </xdr:to>
    <xdr:sp macro="" textlink="">
      <xdr:nvSpPr>
        <xdr:cNvPr id="200" name="Oval 199"/>
        <xdr:cNvSpPr/>
      </xdr:nvSpPr>
      <xdr:spPr>
        <a:xfrm>
          <a:off x="6650715" y="19714025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107</xdr:row>
      <xdr:rowOff>16364</xdr:rowOff>
    </xdr:from>
    <xdr:to>
      <xdr:col>19</xdr:col>
      <xdr:colOff>192922</xdr:colOff>
      <xdr:row>107</xdr:row>
      <xdr:rowOff>131951</xdr:rowOff>
    </xdr:to>
    <xdr:sp macro="" textlink="">
      <xdr:nvSpPr>
        <xdr:cNvPr id="201" name="Oval 200"/>
        <xdr:cNvSpPr/>
      </xdr:nvSpPr>
      <xdr:spPr>
        <a:xfrm>
          <a:off x="6649509" y="20085539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106</xdr:row>
      <xdr:rowOff>16363</xdr:rowOff>
    </xdr:from>
    <xdr:to>
      <xdr:col>19</xdr:col>
      <xdr:colOff>192922</xdr:colOff>
      <xdr:row>106</xdr:row>
      <xdr:rowOff>131950</xdr:rowOff>
    </xdr:to>
    <xdr:sp macro="" textlink="">
      <xdr:nvSpPr>
        <xdr:cNvPr id="202" name="Oval 201"/>
        <xdr:cNvSpPr/>
      </xdr:nvSpPr>
      <xdr:spPr>
        <a:xfrm>
          <a:off x="6649509" y="1989503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104</xdr:row>
      <xdr:rowOff>32200</xdr:rowOff>
    </xdr:from>
    <xdr:to>
      <xdr:col>19</xdr:col>
      <xdr:colOff>182338</xdr:colOff>
      <xdr:row>104</xdr:row>
      <xdr:rowOff>137279</xdr:rowOff>
    </xdr:to>
    <xdr:sp macro="" textlink="">
      <xdr:nvSpPr>
        <xdr:cNvPr id="203" name="Oval 202"/>
        <xdr:cNvSpPr/>
      </xdr:nvSpPr>
      <xdr:spPr>
        <a:xfrm>
          <a:off x="6638925" y="1952987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103</xdr:row>
      <xdr:rowOff>42783</xdr:rowOff>
    </xdr:from>
    <xdr:to>
      <xdr:col>19</xdr:col>
      <xdr:colOff>182338</xdr:colOff>
      <xdr:row>103</xdr:row>
      <xdr:rowOff>147862</xdr:rowOff>
    </xdr:to>
    <xdr:sp macro="" textlink="">
      <xdr:nvSpPr>
        <xdr:cNvPr id="204" name="Oval 203"/>
        <xdr:cNvSpPr/>
      </xdr:nvSpPr>
      <xdr:spPr>
        <a:xfrm>
          <a:off x="6638925" y="19349958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114</xdr:row>
      <xdr:rowOff>32201</xdr:rowOff>
    </xdr:from>
    <xdr:to>
      <xdr:col>19</xdr:col>
      <xdr:colOff>182339</xdr:colOff>
      <xdr:row>114</xdr:row>
      <xdr:rowOff>137280</xdr:rowOff>
    </xdr:to>
    <xdr:sp macro="" textlink="">
      <xdr:nvSpPr>
        <xdr:cNvPr id="205" name="Oval 204"/>
        <xdr:cNvSpPr/>
      </xdr:nvSpPr>
      <xdr:spPr>
        <a:xfrm>
          <a:off x="6638926" y="2143487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108</xdr:row>
      <xdr:rowOff>26948</xdr:rowOff>
    </xdr:from>
    <xdr:to>
      <xdr:col>19</xdr:col>
      <xdr:colOff>192922</xdr:colOff>
      <xdr:row>108</xdr:row>
      <xdr:rowOff>142535</xdr:rowOff>
    </xdr:to>
    <xdr:sp macro="" textlink="">
      <xdr:nvSpPr>
        <xdr:cNvPr id="206" name="Oval 205"/>
        <xdr:cNvSpPr/>
      </xdr:nvSpPr>
      <xdr:spPr>
        <a:xfrm>
          <a:off x="6649509" y="2028662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113</xdr:row>
      <xdr:rowOff>21617</xdr:rowOff>
    </xdr:from>
    <xdr:to>
      <xdr:col>19</xdr:col>
      <xdr:colOff>182339</xdr:colOff>
      <xdr:row>113</xdr:row>
      <xdr:rowOff>126696</xdr:rowOff>
    </xdr:to>
    <xdr:sp macro="" textlink="">
      <xdr:nvSpPr>
        <xdr:cNvPr id="207" name="Oval 206"/>
        <xdr:cNvSpPr/>
      </xdr:nvSpPr>
      <xdr:spPr>
        <a:xfrm>
          <a:off x="6638926" y="212337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112</xdr:row>
      <xdr:rowOff>21617</xdr:rowOff>
    </xdr:from>
    <xdr:to>
      <xdr:col>19</xdr:col>
      <xdr:colOff>182338</xdr:colOff>
      <xdr:row>112</xdr:row>
      <xdr:rowOff>126696</xdr:rowOff>
    </xdr:to>
    <xdr:sp macro="" textlink="">
      <xdr:nvSpPr>
        <xdr:cNvPr id="208" name="Oval 207"/>
        <xdr:cNvSpPr/>
      </xdr:nvSpPr>
      <xdr:spPr>
        <a:xfrm>
          <a:off x="6638925" y="21043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105835</xdr:colOff>
      <xdr:row>117</xdr:row>
      <xdr:rowOff>31750</xdr:rowOff>
    </xdr:from>
    <xdr:to>
      <xdr:col>19</xdr:col>
      <xdr:colOff>192923</xdr:colOff>
      <xdr:row>117</xdr:row>
      <xdr:rowOff>136829</xdr:rowOff>
    </xdr:to>
    <xdr:sp macro="" textlink="">
      <xdr:nvSpPr>
        <xdr:cNvPr id="209" name="Oval 208"/>
        <xdr:cNvSpPr/>
      </xdr:nvSpPr>
      <xdr:spPr>
        <a:xfrm>
          <a:off x="6649510" y="220059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122</xdr:row>
      <xdr:rowOff>31750</xdr:rowOff>
    </xdr:from>
    <xdr:to>
      <xdr:col>19</xdr:col>
      <xdr:colOff>182338</xdr:colOff>
      <xdr:row>122</xdr:row>
      <xdr:rowOff>136829</xdr:rowOff>
    </xdr:to>
    <xdr:sp macro="" textlink="">
      <xdr:nvSpPr>
        <xdr:cNvPr id="210" name="Oval 209"/>
        <xdr:cNvSpPr/>
      </xdr:nvSpPr>
      <xdr:spPr>
        <a:xfrm>
          <a:off x="6638925" y="229584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121</xdr:row>
      <xdr:rowOff>21167</xdr:rowOff>
    </xdr:from>
    <xdr:to>
      <xdr:col>19</xdr:col>
      <xdr:colOff>182339</xdr:colOff>
      <xdr:row>121</xdr:row>
      <xdr:rowOff>126246</xdr:rowOff>
    </xdr:to>
    <xdr:sp macro="" textlink="">
      <xdr:nvSpPr>
        <xdr:cNvPr id="211" name="Oval 210"/>
        <xdr:cNvSpPr/>
      </xdr:nvSpPr>
      <xdr:spPr>
        <a:xfrm>
          <a:off x="6638926" y="22757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120</xdr:row>
      <xdr:rowOff>21166</xdr:rowOff>
    </xdr:from>
    <xdr:to>
      <xdr:col>19</xdr:col>
      <xdr:colOff>182338</xdr:colOff>
      <xdr:row>120</xdr:row>
      <xdr:rowOff>126245</xdr:rowOff>
    </xdr:to>
    <xdr:sp macro="" textlink="">
      <xdr:nvSpPr>
        <xdr:cNvPr id="212" name="Oval 211"/>
        <xdr:cNvSpPr/>
      </xdr:nvSpPr>
      <xdr:spPr>
        <a:xfrm>
          <a:off x="6638925" y="225668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116416</xdr:colOff>
      <xdr:row>118</xdr:row>
      <xdr:rowOff>42334</xdr:rowOff>
    </xdr:from>
    <xdr:to>
      <xdr:col>19</xdr:col>
      <xdr:colOff>203504</xdr:colOff>
      <xdr:row>118</xdr:row>
      <xdr:rowOff>147413</xdr:rowOff>
    </xdr:to>
    <xdr:sp macro="" textlink="">
      <xdr:nvSpPr>
        <xdr:cNvPr id="213" name="Oval 212"/>
        <xdr:cNvSpPr/>
      </xdr:nvSpPr>
      <xdr:spPr>
        <a:xfrm>
          <a:off x="6660091" y="22207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123</xdr:row>
      <xdr:rowOff>21166</xdr:rowOff>
    </xdr:from>
    <xdr:to>
      <xdr:col>19</xdr:col>
      <xdr:colOff>192922</xdr:colOff>
      <xdr:row>123</xdr:row>
      <xdr:rowOff>126245</xdr:rowOff>
    </xdr:to>
    <xdr:sp macro="" textlink="">
      <xdr:nvSpPr>
        <xdr:cNvPr id="214" name="Oval 213"/>
        <xdr:cNvSpPr/>
      </xdr:nvSpPr>
      <xdr:spPr>
        <a:xfrm>
          <a:off x="6649509" y="231383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107040</xdr:colOff>
      <xdr:row>107</xdr:row>
      <xdr:rowOff>25850</xdr:rowOff>
    </xdr:from>
    <xdr:to>
      <xdr:col>19</xdr:col>
      <xdr:colOff>179014</xdr:colOff>
      <xdr:row>107</xdr:row>
      <xdr:rowOff>130929</xdr:rowOff>
    </xdr:to>
    <xdr:sp macro="" textlink="">
      <xdr:nvSpPr>
        <xdr:cNvPr id="215" name="Oval 214"/>
        <xdr:cNvSpPr/>
      </xdr:nvSpPr>
      <xdr:spPr>
        <a:xfrm>
          <a:off x="6650715" y="20095025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109</xdr:row>
      <xdr:rowOff>16364</xdr:rowOff>
    </xdr:from>
    <xdr:to>
      <xdr:col>19</xdr:col>
      <xdr:colOff>192922</xdr:colOff>
      <xdr:row>109</xdr:row>
      <xdr:rowOff>131951</xdr:rowOff>
    </xdr:to>
    <xdr:sp macro="" textlink="">
      <xdr:nvSpPr>
        <xdr:cNvPr id="216" name="Oval 215"/>
        <xdr:cNvSpPr/>
      </xdr:nvSpPr>
      <xdr:spPr>
        <a:xfrm>
          <a:off x="6649509" y="20466539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108</xdr:row>
      <xdr:rowOff>16363</xdr:rowOff>
    </xdr:from>
    <xdr:to>
      <xdr:col>19</xdr:col>
      <xdr:colOff>192922</xdr:colOff>
      <xdr:row>108</xdr:row>
      <xdr:rowOff>131950</xdr:rowOff>
    </xdr:to>
    <xdr:sp macro="" textlink="">
      <xdr:nvSpPr>
        <xdr:cNvPr id="217" name="Oval 216"/>
        <xdr:cNvSpPr/>
      </xdr:nvSpPr>
      <xdr:spPr>
        <a:xfrm>
          <a:off x="6649509" y="2027603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106</xdr:row>
      <xdr:rowOff>32200</xdr:rowOff>
    </xdr:from>
    <xdr:to>
      <xdr:col>19</xdr:col>
      <xdr:colOff>182338</xdr:colOff>
      <xdr:row>106</xdr:row>
      <xdr:rowOff>137279</xdr:rowOff>
    </xdr:to>
    <xdr:sp macro="" textlink="">
      <xdr:nvSpPr>
        <xdr:cNvPr id="218" name="Oval 217"/>
        <xdr:cNvSpPr/>
      </xdr:nvSpPr>
      <xdr:spPr>
        <a:xfrm>
          <a:off x="6638925" y="1991087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105</xdr:row>
      <xdr:rowOff>42783</xdr:rowOff>
    </xdr:from>
    <xdr:to>
      <xdr:col>19</xdr:col>
      <xdr:colOff>182338</xdr:colOff>
      <xdr:row>105</xdr:row>
      <xdr:rowOff>147862</xdr:rowOff>
    </xdr:to>
    <xdr:sp macro="" textlink="">
      <xdr:nvSpPr>
        <xdr:cNvPr id="219" name="Oval 218"/>
        <xdr:cNvSpPr/>
      </xdr:nvSpPr>
      <xdr:spPr>
        <a:xfrm>
          <a:off x="6638925" y="19730958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116</xdr:row>
      <xdr:rowOff>32201</xdr:rowOff>
    </xdr:from>
    <xdr:to>
      <xdr:col>19</xdr:col>
      <xdr:colOff>182339</xdr:colOff>
      <xdr:row>116</xdr:row>
      <xdr:rowOff>137280</xdr:rowOff>
    </xdr:to>
    <xdr:sp macro="" textlink="">
      <xdr:nvSpPr>
        <xdr:cNvPr id="220" name="Oval 219"/>
        <xdr:cNvSpPr/>
      </xdr:nvSpPr>
      <xdr:spPr>
        <a:xfrm>
          <a:off x="6638926" y="2181587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110</xdr:row>
      <xdr:rowOff>26948</xdr:rowOff>
    </xdr:from>
    <xdr:to>
      <xdr:col>19</xdr:col>
      <xdr:colOff>192922</xdr:colOff>
      <xdr:row>110</xdr:row>
      <xdr:rowOff>142535</xdr:rowOff>
    </xdr:to>
    <xdr:sp macro="" textlink="">
      <xdr:nvSpPr>
        <xdr:cNvPr id="221" name="Oval 220"/>
        <xdr:cNvSpPr/>
      </xdr:nvSpPr>
      <xdr:spPr>
        <a:xfrm>
          <a:off x="6649509" y="2066762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115</xdr:row>
      <xdr:rowOff>21617</xdr:rowOff>
    </xdr:from>
    <xdr:to>
      <xdr:col>19</xdr:col>
      <xdr:colOff>182339</xdr:colOff>
      <xdr:row>115</xdr:row>
      <xdr:rowOff>126696</xdr:rowOff>
    </xdr:to>
    <xdr:sp macro="" textlink="">
      <xdr:nvSpPr>
        <xdr:cNvPr id="222" name="Oval 221"/>
        <xdr:cNvSpPr/>
      </xdr:nvSpPr>
      <xdr:spPr>
        <a:xfrm>
          <a:off x="6638926" y="216147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114</xdr:row>
      <xdr:rowOff>21617</xdr:rowOff>
    </xdr:from>
    <xdr:to>
      <xdr:col>19</xdr:col>
      <xdr:colOff>182338</xdr:colOff>
      <xdr:row>114</xdr:row>
      <xdr:rowOff>126696</xdr:rowOff>
    </xdr:to>
    <xdr:sp macro="" textlink="">
      <xdr:nvSpPr>
        <xdr:cNvPr id="223" name="Oval 222"/>
        <xdr:cNvSpPr/>
      </xdr:nvSpPr>
      <xdr:spPr>
        <a:xfrm>
          <a:off x="6638925" y="21424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105835</xdr:colOff>
      <xdr:row>119</xdr:row>
      <xdr:rowOff>31750</xdr:rowOff>
    </xdr:from>
    <xdr:to>
      <xdr:col>19</xdr:col>
      <xdr:colOff>192923</xdr:colOff>
      <xdr:row>119</xdr:row>
      <xdr:rowOff>136829</xdr:rowOff>
    </xdr:to>
    <xdr:sp macro="" textlink="">
      <xdr:nvSpPr>
        <xdr:cNvPr id="224" name="Oval 223"/>
        <xdr:cNvSpPr/>
      </xdr:nvSpPr>
      <xdr:spPr>
        <a:xfrm>
          <a:off x="6649510" y="223869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124</xdr:row>
      <xdr:rowOff>31750</xdr:rowOff>
    </xdr:from>
    <xdr:to>
      <xdr:col>19</xdr:col>
      <xdr:colOff>182338</xdr:colOff>
      <xdr:row>124</xdr:row>
      <xdr:rowOff>136829</xdr:rowOff>
    </xdr:to>
    <xdr:sp macro="" textlink="">
      <xdr:nvSpPr>
        <xdr:cNvPr id="225" name="Oval 224"/>
        <xdr:cNvSpPr/>
      </xdr:nvSpPr>
      <xdr:spPr>
        <a:xfrm>
          <a:off x="6638925" y="233394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123</xdr:row>
      <xdr:rowOff>21167</xdr:rowOff>
    </xdr:from>
    <xdr:to>
      <xdr:col>19</xdr:col>
      <xdr:colOff>182339</xdr:colOff>
      <xdr:row>123</xdr:row>
      <xdr:rowOff>126246</xdr:rowOff>
    </xdr:to>
    <xdr:sp macro="" textlink="">
      <xdr:nvSpPr>
        <xdr:cNvPr id="226" name="Oval 225"/>
        <xdr:cNvSpPr/>
      </xdr:nvSpPr>
      <xdr:spPr>
        <a:xfrm>
          <a:off x="6638926" y="23138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122</xdr:row>
      <xdr:rowOff>21166</xdr:rowOff>
    </xdr:from>
    <xdr:to>
      <xdr:col>19</xdr:col>
      <xdr:colOff>182338</xdr:colOff>
      <xdr:row>122</xdr:row>
      <xdr:rowOff>126245</xdr:rowOff>
    </xdr:to>
    <xdr:sp macro="" textlink="">
      <xdr:nvSpPr>
        <xdr:cNvPr id="227" name="Oval 226"/>
        <xdr:cNvSpPr/>
      </xdr:nvSpPr>
      <xdr:spPr>
        <a:xfrm>
          <a:off x="6638925" y="229478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116416</xdr:colOff>
      <xdr:row>120</xdr:row>
      <xdr:rowOff>42334</xdr:rowOff>
    </xdr:from>
    <xdr:to>
      <xdr:col>19</xdr:col>
      <xdr:colOff>203504</xdr:colOff>
      <xdr:row>120</xdr:row>
      <xdr:rowOff>147413</xdr:rowOff>
    </xdr:to>
    <xdr:sp macro="" textlink="">
      <xdr:nvSpPr>
        <xdr:cNvPr id="228" name="Oval 227"/>
        <xdr:cNvSpPr/>
      </xdr:nvSpPr>
      <xdr:spPr>
        <a:xfrm>
          <a:off x="6660091" y="22588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125</xdr:row>
      <xdr:rowOff>21166</xdr:rowOff>
    </xdr:from>
    <xdr:to>
      <xdr:col>19</xdr:col>
      <xdr:colOff>192922</xdr:colOff>
      <xdr:row>125</xdr:row>
      <xdr:rowOff>126245</xdr:rowOff>
    </xdr:to>
    <xdr:sp macro="" textlink="">
      <xdr:nvSpPr>
        <xdr:cNvPr id="229" name="Oval 228"/>
        <xdr:cNvSpPr/>
      </xdr:nvSpPr>
      <xdr:spPr>
        <a:xfrm>
          <a:off x="6649509" y="235193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107040</xdr:colOff>
      <xdr:row>105</xdr:row>
      <xdr:rowOff>25850</xdr:rowOff>
    </xdr:from>
    <xdr:to>
      <xdr:col>19</xdr:col>
      <xdr:colOff>179014</xdr:colOff>
      <xdr:row>105</xdr:row>
      <xdr:rowOff>130929</xdr:rowOff>
    </xdr:to>
    <xdr:sp macro="" textlink="">
      <xdr:nvSpPr>
        <xdr:cNvPr id="230" name="Oval 229"/>
        <xdr:cNvSpPr/>
      </xdr:nvSpPr>
      <xdr:spPr>
        <a:xfrm>
          <a:off x="6650715" y="19714025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107</xdr:row>
      <xdr:rowOff>16364</xdr:rowOff>
    </xdr:from>
    <xdr:to>
      <xdr:col>19</xdr:col>
      <xdr:colOff>192922</xdr:colOff>
      <xdr:row>107</xdr:row>
      <xdr:rowOff>131951</xdr:rowOff>
    </xdr:to>
    <xdr:sp macro="" textlink="">
      <xdr:nvSpPr>
        <xdr:cNvPr id="231" name="Oval 230"/>
        <xdr:cNvSpPr/>
      </xdr:nvSpPr>
      <xdr:spPr>
        <a:xfrm>
          <a:off x="6649509" y="20085539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106</xdr:row>
      <xdr:rowOff>16363</xdr:rowOff>
    </xdr:from>
    <xdr:to>
      <xdr:col>19</xdr:col>
      <xdr:colOff>192922</xdr:colOff>
      <xdr:row>106</xdr:row>
      <xdr:rowOff>131950</xdr:rowOff>
    </xdr:to>
    <xdr:sp macro="" textlink="">
      <xdr:nvSpPr>
        <xdr:cNvPr id="232" name="Oval 231"/>
        <xdr:cNvSpPr/>
      </xdr:nvSpPr>
      <xdr:spPr>
        <a:xfrm>
          <a:off x="6649509" y="1989503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104</xdr:row>
      <xdr:rowOff>32200</xdr:rowOff>
    </xdr:from>
    <xdr:to>
      <xdr:col>19</xdr:col>
      <xdr:colOff>182338</xdr:colOff>
      <xdr:row>104</xdr:row>
      <xdr:rowOff>137279</xdr:rowOff>
    </xdr:to>
    <xdr:sp macro="" textlink="">
      <xdr:nvSpPr>
        <xdr:cNvPr id="233" name="Oval 232"/>
        <xdr:cNvSpPr/>
      </xdr:nvSpPr>
      <xdr:spPr>
        <a:xfrm>
          <a:off x="6638925" y="1952987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103</xdr:row>
      <xdr:rowOff>42783</xdr:rowOff>
    </xdr:from>
    <xdr:to>
      <xdr:col>19</xdr:col>
      <xdr:colOff>182338</xdr:colOff>
      <xdr:row>103</xdr:row>
      <xdr:rowOff>147862</xdr:rowOff>
    </xdr:to>
    <xdr:sp macro="" textlink="">
      <xdr:nvSpPr>
        <xdr:cNvPr id="234" name="Oval 233"/>
        <xdr:cNvSpPr/>
      </xdr:nvSpPr>
      <xdr:spPr>
        <a:xfrm>
          <a:off x="6638925" y="19349958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114</xdr:row>
      <xdr:rowOff>32201</xdr:rowOff>
    </xdr:from>
    <xdr:to>
      <xdr:col>19</xdr:col>
      <xdr:colOff>182339</xdr:colOff>
      <xdr:row>114</xdr:row>
      <xdr:rowOff>137280</xdr:rowOff>
    </xdr:to>
    <xdr:sp macro="" textlink="">
      <xdr:nvSpPr>
        <xdr:cNvPr id="235" name="Oval 234"/>
        <xdr:cNvSpPr/>
      </xdr:nvSpPr>
      <xdr:spPr>
        <a:xfrm>
          <a:off x="6638926" y="2143487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108</xdr:row>
      <xdr:rowOff>26948</xdr:rowOff>
    </xdr:from>
    <xdr:to>
      <xdr:col>19</xdr:col>
      <xdr:colOff>192922</xdr:colOff>
      <xdr:row>108</xdr:row>
      <xdr:rowOff>142535</xdr:rowOff>
    </xdr:to>
    <xdr:sp macro="" textlink="">
      <xdr:nvSpPr>
        <xdr:cNvPr id="236" name="Oval 235"/>
        <xdr:cNvSpPr/>
      </xdr:nvSpPr>
      <xdr:spPr>
        <a:xfrm>
          <a:off x="6649509" y="2028662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113</xdr:row>
      <xdr:rowOff>21617</xdr:rowOff>
    </xdr:from>
    <xdr:to>
      <xdr:col>19</xdr:col>
      <xdr:colOff>182339</xdr:colOff>
      <xdr:row>113</xdr:row>
      <xdr:rowOff>126696</xdr:rowOff>
    </xdr:to>
    <xdr:sp macro="" textlink="">
      <xdr:nvSpPr>
        <xdr:cNvPr id="237" name="Oval 236"/>
        <xdr:cNvSpPr/>
      </xdr:nvSpPr>
      <xdr:spPr>
        <a:xfrm>
          <a:off x="6638926" y="212337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112</xdr:row>
      <xdr:rowOff>21617</xdr:rowOff>
    </xdr:from>
    <xdr:to>
      <xdr:col>19</xdr:col>
      <xdr:colOff>182338</xdr:colOff>
      <xdr:row>112</xdr:row>
      <xdr:rowOff>126696</xdr:rowOff>
    </xdr:to>
    <xdr:sp macro="" textlink="">
      <xdr:nvSpPr>
        <xdr:cNvPr id="238" name="Oval 237"/>
        <xdr:cNvSpPr/>
      </xdr:nvSpPr>
      <xdr:spPr>
        <a:xfrm>
          <a:off x="6638925" y="21043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105835</xdr:colOff>
      <xdr:row>117</xdr:row>
      <xdr:rowOff>31750</xdr:rowOff>
    </xdr:from>
    <xdr:to>
      <xdr:col>19</xdr:col>
      <xdr:colOff>192923</xdr:colOff>
      <xdr:row>117</xdr:row>
      <xdr:rowOff>136829</xdr:rowOff>
    </xdr:to>
    <xdr:sp macro="" textlink="">
      <xdr:nvSpPr>
        <xdr:cNvPr id="239" name="Oval 238"/>
        <xdr:cNvSpPr/>
      </xdr:nvSpPr>
      <xdr:spPr>
        <a:xfrm>
          <a:off x="6649510" y="220059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122</xdr:row>
      <xdr:rowOff>31750</xdr:rowOff>
    </xdr:from>
    <xdr:to>
      <xdr:col>19</xdr:col>
      <xdr:colOff>182338</xdr:colOff>
      <xdr:row>122</xdr:row>
      <xdr:rowOff>136829</xdr:rowOff>
    </xdr:to>
    <xdr:sp macro="" textlink="">
      <xdr:nvSpPr>
        <xdr:cNvPr id="240" name="Oval 239"/>
        <xdr:cNvSpPr/>
      </xdr:nvSpPr>
      <xdr:spPr>
        <a:xfrm>
          <a:off x="6638925" y="229584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121</xdr:row>
      <xdr:rowOff>21167</xdr:rowOff>
    </xdr:from>
    <xdr:to>
      <xdr:col>19</xdr:col>
      <xdr:colOff>182339</xdr:colOff>
      <xdr:row>121</xdr:row>
      <xdr:rowOff>126246</xdr:rowOff>
    </xdr:to>
    <xdr:sp macro="" textlink="">
      <xdr:nvSpPr>
        <xdr:cNvPr id="241" name="Oval 240"/>
        <xdr:cNvSpPr/>
      </xdr:nvSpPr>
      <xdr:spPr>
        <a:xfrm>
          <a:off x="6638926" y="22757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120</xdr:row>
      <xdr:rowOff>21166</xdr:rowOff>
    </xdr:from>
    <xdr:to>
      <xdr:col>19</xdr:col>
      <xdr:colOff>182338</xdr:colOff>
      <xdr:row>120</xdr:row>
      <xdr:rowOff>126245</xdr:rowOff>
    </xdr:to>
    <xdr:sp macro="" textlink="">
      <xdr:nvSpPr>
        <xdr:cNvPr id="242" name="Oval 241"/>
        <xdr:cNvSpPr/>
      </xdr:nvSpPr>
      <xdr:spPr>
        <a:xfrm>
          <a:off x="6638925" y="225668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116416</xdr:colOff>
      <xdr:row>118</xdr:row>
      <xdr:rowOff>42334</xdr:rowOff>
    </xdr:from>
    <xdr:to>
      <xdr:col>19</xdr:col>
      <xdr:colOff>203504</xdr:colOff>
      <xdr:row>118</xdr:row>
      <xdr:rowOff>147413</xdr:rowOff>
    </xdr:to>
    <xdr:sp macro="" textlink="">
      <xdr:nvSpPr>
        <xdr:cNvPr id="243" name="Oval 242"/>
        <xdr:cNvSpPr/>
      </xdr:nvSpPr>
      <xdr:spPr>
        <a:xfrm>
          <a:off x="6660091" y="22207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123</xdr:row>
      <xdr:rowOff>21166</xdr:rowOff>
    </xdr:from>
    <xdr:to>
      <xdr:col>19</xdr:col>
      <xdr:colOff>192922</xdr:colOff>
      <xdr:row>123</xdr:row>
      <xdr:rowOff>126245</xdr:rowOff>
    </xdr:to>
    <xdr:sp macro="" textlink="">
      <xdr:nvSpPr>
        <xdr:cNvPr id="244" name="Oval 243"/>
        <xdr:cNvSpPr/>
      </xdr:nvSpPr>
      <xdr:spPr>
        <a:xfrm>
          <a:off x="6649509" y="231383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107040</xdr:colOff>
      <xdr:row>107</xdr:row>
      <xdr:rowOff>25850</xdr:rowOff>
    </xdr:from>
    <xdr:to>
      <xdr:col>19</xdr:col>
      <xdr:colOff>179014</xdr:colOff>
      <xdr:row>107</xdr:row>
      <xdr:rowOff>130929</xdr:rowOff>
    </xdr:to>
    <xdr:sp macro="" textlink="">
      <xdr:nvSpPr>
        <xdr:cNvPr id="245" name="Oval 244"/>
        <xdr:cNvSpPr/>
      </xdr:nvSpPr>
      <xdr:spPr>
        <a:xfrm>
          <a:off x="6650715" y="20095025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109</xdr:row>
      <xdr:rowOff>16364</xdr:rowOff>
    </xdr:from>
    <xdr:to>
      <xdr:col>19</xdr:col>
      <xdr:colOff>192922</xdr:colOff>
      <xdr:row>109</xdr:row>
      <xdr:rowOff>131951</xdr:rowOff>
    </xdr:to>
    <xdr:sp macro="" textlink="">
      <xdr:nvSpPr>
        <xdr:cNvPr id="246" name="Oval 245"/>
        <xdr:cNvSpPr/>
      </xdr:nvSpPr>
      <xdr:spPr>
        <a:xfrm>
          <a:off x="6649509" y="20466539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108</xdr:row>
      <xdr:rowOff>16363</xdr:rowOff>
    </xdr:from>
    <xdr:to>
      <xdr:col>19</xdr:col>
      <xdr:colOff>192922</xdr:colOff>
      <xdr:row>108</xdr:row>
      <xdr:rowOff>131950</xdr:rowOff>
    </xdr:to>
    <xdr:sp macro="" textlink="">
      <xdr:nvSpPr>
        <xdr:cNvPr id="247" name="Oval 246"/>
        <xdr:cNvSpPr/>
      </xdr:nvSpPr>
      <xdr:spPr>
        <a:xfrm>
          <a:off x="6649509" y="2027603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106</xdr:row>
      <xdr:rowOff>32200</xdr:rowOff>
    </xdr:from>
    <xdr:to>
      <xdr:col>19</xdr:col>
      <xdr:colOff>182338</xdr:colOff>
      <xdr:row>106</xdr:row>
      <xdr:rowOff>137279</xdr:rowOff>
    </xdr:to>
    <xdr:sp macro="" textlink="">
      <xdr:nvSpPr>
        <xdr:cNvPr id="248" name="Oval 247"/>
        <xdr:cNvSpPr/>
      </xdr:nvSpPr>
      <xdr:spPr>
        <a:xfrm>
          <a:off x="6638925" y="1991087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105</xdr:row>
      <xdr:rowOff>42783</xdr:rowOff>
    </xdr:from>
    <xdr:to>
      <xdr:col>19</xdr:col>
      <xdr:colOff>182338</xdr:colOff>
      <xdr:row>105</xdr:row>
      <xdr:rowOff>147862</xdr:rowOff>
    </xdr:to>
    <xdr:sp macro="" textlink="">
      <xdr:nvSpPr>
        <xdr:cNvPr id="249" name="Oval 248"/>
        <xdr:cNvSpPr/>
      </xdr:nvSpPr>
      <xdr:spPr>
        <a:xfrm>
          <a:off x="6638925" y="19730958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116</xdr:row>
      <xdr:rowOff>32201</xdr:rowOff>
    </xdr:from>
    <xdr:to>
      <xdr:col>19</xdr:col>
      <xdr:colOff>182339</xdr:colOff>
      <xdr:row>116</xdr:row>
      <xdr:rowOff>137280</xdr:rowOff>
    </xdr:to>
    <xdr:sp macro="" textlink="">
      <xdr:nvSpPr>
        <xdr:cNvPr id="250" name="Oval 249"/>
        <xdr:cNvSpPr/>
      </xdr:nvSpPr>
      <xdr:spPr>
        <a:xfrm>
          <a:off x="6638926" y="2181587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110</xdr:row>
      <xdr:rowOff>26948</xdr:rowOff>
    </xdr:from>
    <xdr:to>
      <xdr:col>19</xdr:col>
      <xdr:colOff>192922</xdr:colOff>
      <xdr:row>110</xdr:row>
      <xdr:rowOff>142535</xdr:rowOff>
    </xdr:to>
    <xdr:sp macro="" textlink="">
      <xdr:nvSpPr>
        <xdr:cNvPr id="251" name="Oval 250"/>
        <xdr:cNvSpPr/>
      </xdr:nvSpPr>
      <xdr:spPr>
        <a:xfrm>
          <a:off x="6649509" y="2066762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115</xdr:row>
      <xdr:rowOff>21617</xdr:rowOff>
    </xdr:from>
    <xdr:to>
      <xdr:col>19</xdr:col>
      <xdr:colOff>182339</xdr:colOff>
      <xdr:row>115</xdr:row>
      <xdr:rowOff>126696</xdr:rowOff>
    </xdr:to>
    <xdr:sp macro="" textlink="">
      <xdr:nvSpPr>
        <xdr:cNvPr id="252" name="Oval 251"/>
        <xdr:cNvSpPr/>
      </xdr:nvSpPr>
      <xdr:spPr>
        <a:xfrm>
          <a:off x="6638926" y="216147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114</xdr:row>
      <xdr:rowOff>21617</xdr:rowOff>
    </xdr:from>
    <xdr:to>
      <xdr:col>19</xdr:col>
      <xdr:colOff>182338</xdr:colOff>
      <xdr:row>114</xdr:row>
      <xdr:rowOff>126696</xdr:rowOff>
    </xdr:to>
    <xdr:sp macro="" textlink="">
      <xdr:nvSpPr>
        <xdr:cNvPr id="253" name="Oval 252"/>
        <xdr:cNvSpPr/>
      </xdr:nvSpPr>
      <xdr:spPr>
        <a:xfrm>
          <a:off x="6638925" y="21424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105835</xdr:colOff>
      <xdr:row>119</xdr:row>
      <xdr:rowOff>31750</xdr:rowOff>
    </xdr:from>
    <xdr:to>
      <xdr:col>19</xdr:col>
      <xdr:colOff>192923</xdr:colOff>
      <xdr:row>119</xdr:row>
      <xdr:rowOff>136829</xdr:rowOff>
    </xdr:to>
    <xdr:sp macro="" textlink="">
      <xdr:nvSpPr>
        <xdr:cNvPr id="254" name="Oval 253"/>
        <xdr:cNvSpPr/>
      </xdr:nvSpPr>
      <xdr:spPr>
        <a:xfrm>
          <a:off x="6649510" y="223869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124</xdr:row>
      <xdr:rowOff>31750</xdr:rowOff>
    </xdr:from>
    <xdr:to>
      <xdr:col>19</xdr:col>
      <xdr:colOff>182338</xdr:colOff>
      <xdr:row>124</xdr:row>
      <xdr:rowOff>136829</xdr:rowOff>
    </xdr:to>
    <xdr:sp macro="" textlink="">
      <xdr:nvSpPr>
        <xdr:cNvPr id="255" name="Oval 254"/>
        <xdr:cNvSpPr/>
      </xdr:nvSpPr>
      <xdr:spPr>
        <a:xfrm>
          <a:off x="6638925" y="233394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123</xdr:row>
      <xdr:rowOff>21167</xdr:rowOff>
    </xdr:from>
    <xdr:to>
      <xdr:col>19</xdr:col>
      <xdr:colOff>182339</xdr:colOff>
      <xdr:row>123</xdr:row>
      <xdr:rowOff>126246</xdr:rowOff>
    </xdr:to>
    <xdr:sp macro="" textlink="">
      <xdr:nvSpPr>
        <xdr:cNvPr id="256" name="Oval 255"/>
        <xdr:cNvSpPr/>
      </xdr:nvSpPr>
      <xdr:spPr>
        <a:xfrm>
          <a:off x="6638926" y="23138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122</xdr:row>
      <xdr:rowOff>21166</xdr:rowOff>
    </xdr:from>
    <xdr:to>
      <xdr:col>19</xdr:col>
      <xdr:colOff>182338</xdr:colOff>
      <xdr:row>122</xdr:row>
      <xdr:rowOff>126245</xdr:rowOff>
    </xdr:to>
    <xdr:sp macro="" textlink="">
      <xdr:nvSpPr>
        <xdr:cNvPr id="257" name="Oval 256"/>
        <xdr:cNvSpPr/>
      </xdr:nvSpPr>
      <xdr:spPr>
        <a:xfrm>
          <a:off x="6638925" y="229478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116416</xdr:colOff>
      <xdr:row>120</xdr:row>
      <xdr:rowOff>42334</xdr:rowOff>
    </xdr:from>
    <xdr:to>
      <xdr:col>19</xdr:col>
      <xdr:colOff>203504</xdr:colOff>
      <xdr:row>120</xdr:row>
      <xdr:rowOff>147413</xdr:rowOff>
    </xdr:to>
    <xdr:sp macro="" textlink="">
      <xdr:nvSpPr>
        <xdr:cNvPr id="258" name="Oval 257"/>
        <xdr:cNvSpPr/>
      </xdr:nvSpPr>
      <xdr:spPr>
        <a:xfrm>
          <a:off x="6660091" y="22588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125</xdr:row>
      <xdr:rowOff>21166</xdr:rowOff>
    </xdr:from>
    <xdr:to>
      <xdr:col>19</xdr:col>
      <xdr:colOff>192922</xdr:colOff>
      <xdr:row>125</xdr:row>
      <xdr:rowOff>126245</xdr:rowOff>
    </xdr:to>
    <xdr:sp macro="" textlink="">
      <xdr:nvSpPr>
        <xdr:cNvPr id="259" name="Oval 258"/>
        <xdr:cNvSpPr/>
      </xdr:nvSpPr>
      <xdr:spPr>
        <a:xfrm>
          <a:off x="6649509" y="235193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107040</xdr:colOff>
      <xdr:row>105</xdr:row>
      <xdr:rowOff>25850</xdr:rowOff>
    </xdr:from>
    <xdr:to>
      <xdr:col>19</xdr:col>
      <xdr:colOff>179014</xdr:colOff>
      <xdr:row>105</xdr:row>
      <xdr:rowOff>130929</xdr:rowOff>
    </xdr:to>
    <xdr:sp macro="" textlink="">
      <xdr:nvSpPr>
        <xdr:cNvPr id="260" name="Oval 259"/>
        <xdr:cNvSpPr/>
      </xdr:nvSpPr>
      <xdr:spPr>
        <a:xfrm>
          <a:off x="6650715" y="19714025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107</xdr:row>
      <xdr:rowOff>16364</xdr:rowOff>
    </xdr:from>
    <xdr:to>
      <xdr:col>19</xdr:col>
      <xdr:colOff>192922</xdr:colOff>
      <xdr:row>107</xdr:row>
      <xdr:rowOff>131951</xdr:rowOff>
    </xdr:to>
    <xdr:sp macro="" textlink="">
      <xdr:nvSpPr>
        <xdr:cNvPr id="261" name="Oval 260"/>
        <xdr:cNvSpPr/>
      </xdr:nvSpPr>
      <xdr:spPr>
        <a:xfrm>
          <a:off x="6649509" y="20085539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106</xdr:row>
      <xdr:rowOff>16363</xdr:rowOff>
    </xdr:from>
    <xdr:to>
      <xdr:col>19</xdr:col>
      <xdr:colOff>192922</xdr:colOff>
      <xdr:row>106</xdr:row>
      <xdr:rowOff>131950</xdr:rowOff>
    </xdr:to>
    <xdr:sp macro="" textlink="">
      <xdr:nvSpPr>
        <xdr:cNvPr id="262" name="Oval 261"/>
        <xdr:cNvSpPr/>
      </xdr:nvSpPr>
      <xdr:spPr>
        <a:xfrm>
          <a:off x="6649509" y="1989503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104</xdr:row>
      <xdr:rowOff>32200</xdr:rowOff>
    </xdr:from>
    <xdr:to>
      <xdr:col>19</xdr:col>
      <xdr:colOff>182338</xdr:colOff>
      <xdr:row>104</xdr:row>
      <xdr:rowOff>137279</xdr:rowOff>
    </xdr:to>
    <xdr:sp macro="" textlink="">
      <xdr:nvSpPr>
        <xdr:cNvPr id="263" name="Oval 262"/>
        <xdr:cNvSpPr/>
      </xdr:nvSpPr>
      <xdr:spPr>
        <a:xfrm>
          <a:off x="6638925" y="1952987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103</xdr:row>
      <xdr:rowOff>42783</xdr:rowOff>
    </xdr:from>
    <xdr:to>
      <xdr:col>19</xdr:col>
      <xdr:colOff>182338</xdr:colOff>
      <xdr:row>103</xdr:row>
      <xdr:rowOff>147862</xdr:rowOff>
    </xdr:to>
    <xdr:sp macro="" textlink="">
      <xdr:nvSpPr>
        <xdr:cNvPr id="264" name="Oval 263"/>
        <xdr:cNvSpPr/>
      </xdr:nvSpPr>
      <xdr:spPr>
        <a:xfrm>
          <a:off x="6638925" y="19349958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114</xdr:row>
      <xdr:rowOff>32201</xdr:rowOff>
    </xdr:from>
    <xdr:to>
      <xdr:col>19</xdr:col>
      <xdr:colOff>182339</xdr:colOff>
      <xdr:row>114</xdr:row>
      <xdr:rowOff>137280</xdr:rowOff>
    </xdr:to>
    <xdr:sp macro="" textlink="">
      <xdr:nvSpPr>
        <xdr:cNvPr id="265" name="Oval 264"/>
        <xdr:cNvSpPr/>
      </xdr:nvSpPr>
      <xdr:spPr>
        <a:xfrm>
          <a:off x="6638926" y="2143487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108</xdr:row>
      <xdr:rowOff>26948</xdr:rowOff>
    </xdr:from>
    <xdr:to>
      <xdr:col>19</xdr:col>
      <xdr:colOff>192922</xdr:colOff>
      <xdr:row>108</xdr:row>
      <xdr:rowOff>142535</xdr:rowOff>
    </xdr:to>
    <xdr:sp macro="" textlink="">
      <xdr:nvSpPr>
        <xdr:cNvPr id="266" name="Oval 265"/>
        <xdr:cNvSpPr/>
      </xdr:nvSpPr>
      <xdr:spPr>
        <a:xfrm>
          <a:off x="6649509" y="2028662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113</xdr:row>
      <xdr:rowOff>21617</xdr:rowOff>
    </xdr:from>
    <xdr:to>
      <xdr:col>19</xdr:col>
      <xdr:colOff>182339</xdr:colOff>
      <xdr:row>113</xdr:row>
      <xdr:rowOff>126696</xdr:rowOff>
    </xdr:to>
    <xdr:sp macro="" textlink="">
      <xdr:nvSpPr>
        <xdr:cNvPr id="267" name="Oval 266"/>
        <xdr:cNvSpPr/>
      </xdr:nvSpPr>
      <xdr:spPr>
        <a:xfrm>
          <a:off x="6638926" y="212337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112</xdr:row>
      <xdr:rowOff>21617</xdr:rowOff>
    </xdr:from>
    <xdr:to>
      <xdr:col>19</xdr:col>
      <xdr:colOff>182338</xdr:colOff>
      <xdr:row>112</xdr:row>
      <xdr:rowOff>126696</xdr:rowOff>
    </xdr:to>
    <xdr:sp macro="" textlink="">
      <xdr:nvSpPr>
        <xdr:cNvPr id="268" name="Oval 267"/>
        <xdr:cNvSpPr/>
      </xdr:nvSpPr>
      <xdr:spPr>
        <a:xfrm>
          <a:off x="6638925" y="21043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105835</xdr:colOff>
      <xdr:row>117</xdr:row>
      <xdr:rowOff>31750</xdr:rowOff>
    </xdr:from>
    <xdr:to>
      <xdr:col>19</xdr:col>
      <xdr:colOff>192923</xdr:colOff>
      <xdr:row>117</xdr:row>
      <xdr:rowOff>136829</xdr:rowOff>
    </xdr:to>
    <xdr:sp macro="" textlink="">
      <xdr:nvSpPr>
        <xdr:cNvPr id="269" name="Oval 268"/>
        <xdr:cNvSpPr/>
      </xdr:nvSpPr>
      <xdr:spPr>
        <a:xfrm>
          <a:off x="6649510" y="220059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122</xdr:row>
      <xdr:rowOff>31750</xdr:rowOff>
    </xdr:from>
    <xdr:to>
      <xdr:col>19</xdr:col>
      <xdr:colOff>182338</xdr:colOff>
      <xdr:row>122</xdr:row>
      <xdr:rowOff>136829</xdr:rowOff>
    </xdr:to>
    <xdr:sp macro="" textlink="">
      <xdr:nvSpPr>
        <xdr:cNvPr id="270" name="Oval 269"/>
        <xdr:cNvSpPr/>
      </xdr:nvSpPr>
      <xdr:spPr>
        <a:xfrm>
          <a:off x="6638925" y="229584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121</xdr:row>
      <xdr:rowOff>21167</xdr:rowOff>
    </xdr:from>
    <xdr:to>
      <xdr:col>19</xdr:col>
      <xdr:colOff>182339</xdr:colOff>
      <xdr:row>121</xdr:row>
      <xdr:rowOff>126246</xdr:rowOff>
    </xdr:to>
    <xdr:sp macro="" textlink="">
      <xdr:nvSpPr>
        <xdr:cNvPr id="271" name="Oval 270"/>
        <xdr:cNvSpPr/>
      </xdr:nvSpPr>
      <xdr:spPr>
        <a:xfrm>
          <a:off x="6638926" y="22757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120</xdr:row>
      <xdr:rowOff>21166</xdr:rowOff>
    </xdr:from>
    <xdr:to>
      <xdr:col>19</xdr:col>
      <xdr:colOff>182338</xdr:colOff>
      <xdr:row>120</xdr:row>
      <xdr:rowOff>126245</xdr:rowOff>
    </xdr:to>
    <xdr:sp macro="" textlink="">
      <xdr:nvSpPr>
        <xdr:cNvPr id="272" name="Oval 271"/>
        <xdr:cNvSpPr/>
      </xdr:nvSpPr>
      <xdr:spPr>
        <a:xfrm>
          <a:off x="6638925" y="225668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116416</xdr:colOff>
      <xdr:row>118</xdr:row>
      <xdr:rowOff>42334</xdr:rowOff>
    </xdr:from>
    <xdr:to>
      <xdr:col>19</xdr:col>
      <xdr:colOff>203504</xdr:colOff>
      <xdr:row>118</xdr:row>
      <xdr:rowOff>147413</xdr:rowOff>
    </xdr:to>
    <xdr:sp macro="" textlink="">
      <xdr:nvSpPr>
        <xdr:cNvPr id="273" name="Oval 272"/>
        <xdr:cNvSpPr/>
      </xdr:nvSpPr>
      <xdr:spPr>
        <a:xfrm>
          <a:off x="6660091" y="22207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123</xdr:row>
      <xdr:rowOff>21166</xdr:rowOff>
    </xdr:from>
    <xdr:to>
      <xdr:col>19</xdr:col>
      <xdr:colOff>192922</xdr:colOff>
      <xdr:row>123</xdr:row>
      <xdr:rowOff>126245</xdr:rowOff>
    </xdr:to>
    <xdr:sp macro="" textlink="">
      <xdr:nvSpPr>
        <xdr:cNvPr id="274" name="Oval 273"/>
        <xdr:cNvSpPr/>
      </xdr:nvSpPr>
      <xdr:spPr>
        <a:xfrm>
          <a:off x="6649509" y="231383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107040</xdr:colOff>
      <xdr:row>107</xdr:row>
      <xdr:rowOff>25850</xdr:rowOff>
    </xdr:from>
    <xdr:to>
      <xdr:col>19</xdr:col>
      <xdr:colOff>179014</xdr:colOff>
      <xdr:row>107</xdr:row>
      <xdr:rowOff>130929</xdr:rowOff>
    </xdr:to>
    <xdr:sp macro="" textlink="">
      <xdr:nvSpPr>
        <xdr:cNvPr id="275" name="Oval 274"/>
        <xdr:cNvSpPr/>
      </xdr:nvSpPr>
      <xdr:spPr>
        <a:xfrm>
          <a:off x="6650715" y="20095025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109</xdr:row>
      <xdr:rowOff>16364</xdr:rowOff>
    </xdr:from>
    <xdr:to>
      <xdr:col>19</xdr:col>
      <xdr:colOff>192922</xdr:colOff>
      <xdr:row>109</xdr:row>
      <xdr:rowOff>131951</xdr:rowOff>
    </xdr:to>
    <xdr:sp macro="" textlink="">
      <xdr:nvSpPr>
        <xdr:cNvPr id="276" name="Oval 275"/>
        <xdr:cNvSpPr/>
      </xdr:nvSpPr>
      <xdr:spPr>
        <a:xfrm>
          <a:off x="6649509" y="20466539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108</xdr:row>
      <xdr:rowOff>16363</xdr:rowOff>
    </xdr:from>
    <xdr:to>
      <xdr:col>19</xdr:col>
      <xdr:colOff>192922</xdr:colOff>
      <xdr:row>108</xdr:row>
      <xdr:rowOff>131950</xdr:rowOff>
    </xdr:to>
    <xdr:sp macro="" textlink="">
      <xdr:nvSpPr>
        <xdr:cNvPr id="277" name="Oval 276"/>
        <xdr:cNvSpPr/>
      </xdr:nvSpPr>
      <xdr:spPr>
        <a:xfrm>
          <a:off x="6649509" y="2027603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106</xdr:row>
      <xdr:rowOff>32200</xdr:rowOff>
    </xdr:from>
    <xdr:to>
      <xdr:col>19</xdr:col>
      <xdr:colOff>182338</xdr:colOff>
      <xdr:row>106</xdr:row>
      <xdr:rowOff>137279</xdr:rowOff>
    </xdr:to>
    <xdr:sp macro="" textlink="">
      <xdr:nvSpPr>
        <xdr:cNvPr id="278" name="Oval 277"/>
        <xdr:cNvSpPr/>
      </xdr:nvSpPr>
      <xdr:spPr>
        <a:xfrm>
          <a:off x="6638925" y="1991087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105</xdr:row>
      <xdr:rowOff>42783</xdr:rowOff>
    </xdr:from>
    <xdr:to>
      <xdr:col>19</xdr:col>
      <xdr:colOff>182338</xdr:colOff>
      <xdr:row>105</xdr:row>
      <xdr:rowOff>147862</xdr:rowOff>
    </xdr:to>
    <xdr:sp macro="" textlink="">
      <xdr:nvSpPr>
        <xdr:cNvPr id="279" name="Oval 278"/>
        <xdr:cNvSpPr/>
      </xdr:nvSpPr>
      <xdr:spPr>
        <a:xfrm>
          <a:off x="6638925" y="19730958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116</xdr:row>
      <xdr:rowOff>32201</xdr:rowOff>
    </xdr:from>
    <xdr:to>
      <xdr:col>19</xdr:col>
      <xdr:colOff>182339</xdr:colOff>
      <xdr:row>116</xdr:row>
      <xdr:rowOff>137280</xdr:rowOff>
    </xdr:to>
    <xdr:sp macro="" textlink="">
      <xdr:nvSpPr>
        <xdr:cNvPr id="280" name="Oval 279"/>
        <xdr:cNvSpPr/>
      </xdr:nvSpPr>
      <xdr:spPr>
        <a:xfrm>
          <a:off x="6638926" y="2181587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110</xdr:row>
      <xdr:rowOff>26948</xdr:rowOff>
    </xdr:from>
    <xdr:to>
      <xdr:col>19</xdr:col>
      <xdr:colOff>192922</xdr:colOff>
      <xdr:row>110</xdr:row>
      <xdr:rowOff>142535</xdr:rowOff>
    </xdr:to>
    <xdr:sp macro="" textlink="">
      <xdr:nvSpPr>
        <xdr:cNvPr id="281" name="Oval 280"/>
        <xdr:cNvSpPr/>
      </xdr:nvSpPr>
      <xdr:spPr>
        <a:xfrm>
          <a:off x="6649509" y="2066762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115</xdr:row>
      <xdr:rowOff>21617</xdr:rowOff>
    </xdr:from>
    <xdr:to>
      <xdr:col>19</xdr:col>
      <xdr:colOff>182339</xdr:colOff>
      <xdr:row>115</xdr:row>
      <xdr:rowOff>126696</xdr:rowOff>
    </xdr:to>
    <xdr:sp macro="" textlink="">
      <xdr:nvSpPr>
        <xdr:cNvPr id="282" name="Oval 281"/>
        <xdr:cNvSpPr/>
      </xdr:nvSpPr>
      <xdr:spPr>
        <a:xfrm>
          <a:off x="6638926" y="216147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114</xdr:row>
      <xdr:rowOff>21617</xdr:rowOff>
    </xdr:from>
    <xdr:to>
      <xdr:col>19</xdr:col>
      <xdr:colOff>182338</xdr:colOff>
      <xdr:row>114</xdr:row>
      <xdr:rowOff>126696</xdr:rowOff>
    </xdr:to>
    <xdr:sp macro="" textlink="">
      <xdr:nvSpPr>
        <xdr:cNvPr id="283" name="Oval 282"/>
        <xdr:cNvSpPr/>
      </xdr:nvSpPr>
      <xdr:spPr>
        <a:xfrm>
          <a:off x="6638925" y="21424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105835</xdr:colOff>
      <xdr:row>119</xdr:row>
      <xdr:rowOff>31750</xdr:rowOff>
    </xdr:from>
    <xdr:to>
      <xdr:col>19</xdr:col>
      <xdr:colOff>192923</xdr:colOff>
      <xdr:row>119</xdr:row>
      <xdr:rowOff>136829</xdr:rowOff>
    </xdr:to>
    <xdr:sp macro="" textlink="">
      <xdr:nvSpPr>
        <xdr:cNvPr id="284" name="Oval 283"/>
        <xdr:cNvSpPr/>
      </xdr:nvSpPr>
      <xdr:spPr>
        <a:xfrm>
          <a:off x="6649510" y="223869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124</xdr:row>
      <xdr:rowOff>31750</xdr:rowOff>
    </xdr:from>
    <xdr:to>
      <xdr:col>19</xdr:col>
      <xdr:colOff>182338</xdr:colOff>
      <xdr:row>124</xdr:row>
      <xdr:rowOff>136829</xdr:rowOff>
    </xdr:to>
    <xdr:sp macro="" textlink="">
      <xdr:nvSpPr>
        <xdr:cNvPr id="285" name="Oval 284"/>
        <xdr:cNvSpPr/>
      </xdr:nvSpPr>
      <xdr:spPr>
        <a:xfrm>
          <a:off x="6638925" y="233394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95251</xdr:colOff>
      <xdr:row>123</xdr:row>
      <xdr:rowOff>21167</xdr:rowOff>
    </xdr:from>
    <xdr:to>
      <xdr:col>19</xdr:col>
      <xdr:colOff>182339</xdr:colOff>
      <xdr:row>123</xdr:row>
      <xdr:rowOff>126246</xdr:rowOff>
    </xdr:to>
    <xdr:sp macro="" textlink="">
      <xdr:nvSpPr>
        <xdr:cNvPr id="286" name="Oval 285"/>
        <xdr:cNvSpPr/>
      </xdr:nvSpPr>
      <xdr:spPr>
        <a:xfrm>
          <a:off x="6638926" y="23138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95250</xdr:colOff>
      <xdr:row>122</xdr:row>
      <xdr:rowOff>21166</xdr:rowOff>
    </xdr:from>
    <xdr:to>
      <xdr:col>19</xdr:col>
      <xdr:colOff>182338</xdr:colOff>
      <xdr:row>122</xdr:row>
      <xdr:rowOff>126245</xdr:rowOff>
    </xdr:to>
    <xdr:sp macro="" textlink="">
      <xdr:nvSpPr>
        <xdr:cNvPr id="287" name="Oval 286"/>
        <xdr:cNvSpPr/>
      </xdr:nvSpPr>
      <xdr:spPr>
        <a:xfrm>
          <a:off x="6638925" y="229478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116416</xdr:colOff>
      <xdr:row>120</xdr:row>
      <xdr:rowOff>42334</xdr:rowOff>
    </xdr:from>
    <xdr:to>
      <xdr:col>19</xdr:col>
      <xdr:colOff>203504</xdr:colOff>
      <xdr:row>120</xdr:row>
      <xdr:rowOff>147413</xdr:rowOff>
    </xdr:to>
    <xdr:sp macro="" textlink="">
      <xdr:nvSpPr>
        <xdr:cNvPr id="288" name="Oval 287"/>
        <xdr:cNvSpPr/>
      </xdr:nvSpPr>
      <xdr:spPr>
        <a:xfrm>
          <a:off x="6660091" y="225880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105834</xdr:colOff>
      <xdr:row>125</xdr:row>
      <xdr:rowOff>21166</xdr:rowOff>
    </xdr:from>
    <xdr:to>
      <xdr:col>19</xdr:col>
      <xdr:colOff>192922</xdr:colOff>
      <xdr:row>125</xdr:row>
      <xdr:rowOff>126245</xdr:rowOff>
    </xdr:to>
    <xdr:sp macro="" textlink="">
      <xdr:nvSpPr>
        <xdr:cNvPr id="289" name="Oval 288"/>
        <xdr:cNvSpPr/>
      </xdr:nvSpPr>
      <xdr:spPr>
        <a:xfrm>
          <a:off x="6649509" y="235193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38100</xdr:colOff>
      <xdr:row>0</xdr:row>
      <xdr:rowOff>38102</xdr:rowOff>
    </xdr:from>
    <xdr:to>
      <xdr:col>9</xdr:col>
      <xdr:colOff>104776</xdr:colOff>
      <xdr:row>2</xdr:row>
      <xdr:rowOff>142875</xdr:rowOff>
    </xdr:to>
    <xdr:pic>
      <xdr:nvPicPr>
        <xdr:cNvPr id="7" name="Picture 6"/>
        <xdr:cNvPicPr/>
      </xdr:nvPicPr>
      <xdr:blipFill>
        <a:blip xmlns:r="http://schemas.openxmlformats.org/officeDocument/2006/relationships" r:embed="rId1">
          <a:duotone>
            <a:schemeClr val="bg2">
              <a:shade val="45000"/>
              <a:satMod val="135000"/>
            </a:schemeClr>
            <a:prstClr val="white"/>
          </a:duotone>
        </a:blip>
        <a:srcRect/>
        <a:stretch>
          <a:fillRect/>
        </a:stretch>
      </xdr:blipFill>
      <xdr:spPr bwMode="auto">
        <a:xfrm>
          <a:off x="2647950" y="38102"/>
          <a:ext cx="428626" cy="428623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5</xdr:col>
      <xdr:colOff>95250</xdr:colOff>
      <xdr:row>3</xdr:row>
      <xdr:rowOff>57150</xdr:rowOff>
    </xdr:from>
    <xdr:to>
      <xdr:col>39</xdr:col>
      <xdr:colOff>152400</xdr:colOff>
      <xdr:row>3</xdr:row>
      <xdr:rowOff>57150</xdr:rowOff>
    </xdr:to>
    <xdr:cxnSp macro="">
      <xdr:nvCxnSpPr>
        <xdr:cNvPr id="8" name="Straight Connector 7"/>
        <xdr:cNvCxnSpPr/>
      </xdr:nvCxnSpPr>
      <xdr:spPr>
        <a:xfrm>
          <a:off x="2343150" y="542925"/>
          <a:ext cx="6210300" cy="0"/>
        </a:xfrm>
        <a:prstGeom prst="line">
          <a:avLst/>
        </a:prstGeom>
        <a:ln w="22225"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116417</xdr:colOff>
      <xdr:row>102</xdr:row>
      <xdr:rowOff>32202</xdr:rowOff>
    </xdr:from>
    <xdr:to>
      <xdr:col>10</xdr:col>
      <xdr:colOff>203505</xdr:colOff>
      <xdr:row>102</xdr:row>
      <xdr:rowOff>137281</xdr:rowOff>
    </xdr:to>
    <xdr:sp macro="" textlink="">
      <xdr:nvSpPr>
        <xdr:cNvPr id="8" name="Oval 7"/>
        <xdr:cNvSpPr/>
      </xdr:nvSpPr>
      <xdr:spPr>
        <a:xfrm>
          <a:off x="4088342" y="1831067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107040</xdr:colOff>
      <xdr:row>103</xdr:row>
      <xdr:rowOff>25850</xdr:rowOff>
    </xdr:from>
    <xdr:to>
      <xdr:col>9</xdr:col>
      <xdr:colOff>179014</xdr:colOff>
      <xdr:row>103</xdr:row>
      <xdr:rowOff>130929</xdr:rowOff>
    </xdr:to>
    <xdr:sp macro="" textlink="">
      <xdr:nvSpPr>
        <xdr:cNvPr id="10" name="Oval 9"/>
        <xdr:cNvSpPr/>
      </xdr:nvSpPr>
      <xdr:spPr>
        <a:xfrm>
          <a:off x="3764640" y="18494825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105</xdr:row>
      <xdr:rowOff>16364</xdr:rowOff>
    </xdr:from>
    <xdr:to>
      <xdr:col>9</xdr:col>
      <xdr:colOff>192922</xdr:colOff>
      <xdr:row>105</xdr:row>
      <xdr:rowOff>131951</xdr:rowOff>
    </xdr:to>
    <xdr:sp macro="" textlink="">
      <xdr:nvSpPr>
        <xdr:cNvPr id="13" name="Oval 12"/>
        <xdr:cNvSpPr/>
      </xdr:nvSpPr>
      <xdr:spPr>
        <a:xfrm>
          <a:off x="3763434" y="18866339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104</xdr:row>
      <xdr:rowOff>16363</xdr:rowOff>
    </xdr:from>
    <xdr:to>
      <xdr:col>9</xdr:col>
      <xdr:colOff>192922</xdr:colOff>
      <xdr:row>104</xdr:row>
      <xdr:rowOff>131950</xdr:rowOff>
    </xdr:to>
    <xdr:sp macro="" textlink="">
      <xdr:nvSpPr>
        <xdr:cNvPr id="14" name="Oval 13"/>
        <xdr:cNvSpPr/>
      </xdr:nvSpPr>
      <xdr:spPr>
        <a:xfrm>
          <a:off x="3763434" y="1867583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105833</xdr:colOff>
      <xdr:row>101</xdr:row>
      <xdr:rowOff>42784</xdr:rowOff>
    </xdr:from>
    <xdr:to>
      <xdr:col>10</xdr:col>
      <xdr:colOff>192921</xdr:colOff>
      <xdr:row>101</xdr:row>
      <xdr:rowOff>147863</xdr:rowOff>
    </xdr:to>
    <xdr:sp macro="" textlink="">
      <xdr:nvSpPr>
        <xdr:cNvPr id="15" name="Oval 14"/>
        <xdr:cNvSpPr/>
      </xdr:nvSpPr>
      <xdr:spPr>
        <a:xfrm>
          <a:off x="4077758" y="1813075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102</xdr:row>
      <xdr:rowOff>32200</xdr:rowOff>
    </xdr:from>
    <xdr:to>
      <xdr:col>9</xdr:col>
      <xdr:colOff>182338</xdr:colOff>
      <xdr:row>102</xdr:row>
      <xdr:rowOff>137279</xdr:rowOff>
    </xdr:to>
    <xdr:sp macro="" textlink="">
      <xdr:nvSpPr>
        <xdr:cNvPr id="16" name="Oval 15"/>
        <xdr:cNvSpPr/>
      </xdr:nvSpPr>
      <xdr:spPr>
        <a:xfrm>
          <a:off x="3752850" y="1831067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116416</xdr:colOff>
      <xdr:row>103</xdr:row>
      <xdr:rowOff>26947</xdr:rowOff>
    </xdr:from>
    <xdr:to>
      <xdr:col>10</xdr:col>
      <xdr:colOff>203504</xdr:colOff>
      <xdr:row>103</xdr:row>
      <xdr:rowOff>142534</xdr:rowOff>
    </xdr:to>
    <xdr:sp macro="" textlink="">
      <xdr:nvSpPr>
        <xdr:cNvPr id="17" name="Oval 16"/>
        <xdr:cNvSpPr/>
      </xdr:nvSpPr>
      <xdr:spPr>
        <a:xfrm>
          <a:off x="4088341" y="184959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101</xdr:row>
      <xdr:rowOff>42783</xdr:rowOff>
    </xdr:from>
    <xdr:to>
      <xdr:col>9</xdr:col>
      <xdr:colOff>182338</xdr:colOff>
      <xdr:row>101</xdr:row>
      <xdr:rowOff>147862</xdr:rowOff>
    </xdr:to>
    <xdr:sp macro="" textlink="">
      <xdr:nvSpPr>
        <xdr:cNvPr id="18" name="Oval 17"/>
        <xdr:cNvSpPr/>
      </xdr:nvSpPr>
      <xdr:spPr>
        <a:xfrm>
          <a:off x="3752850" y="18130758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116417</xdr:colOff>
      <xdr:row>112</xdr:row>
      <xdr:rowOff>21617</xdr:rowOff>
    </xdr:from>
    <xdr:to>
      <xdr:col>10</xdr:col>
      <xdr:colOff>203505</xdr:colOff>
      <xdr:row>112</xdr:row>
      <xdr:rowOff>126696</xdr:rowOff>
    </xdr:to>
    <xdr:sp macro="" textlink="">
      <xdr:nvSpPr>
        <xdr:cNvPr id="19" name="Oval 18"/>
        <xdr:cNvSpPr/>
      </xdr:nvSpPr>
      <xdr:spPr>
        <a:xfrm>
          <a:off x="4088342" y="202050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95251</xdr:colOff>
      <xdr:row>112</xdr:row>
      <xdr:rowOff>32201</xdr:rowOff>
    </xdr:from>
    <xdr:to>
      <xdr:col>9</xdr:col>
      <xdr:colOff>182339</xdr:colOff>
      <xdr:row>112</xdr:row>
      <xdr:rowOff>137280</xdr:rowOff>
    </xdr:to>
    <xdr:sp macro="" textlink="">
      <xdr:nvSpPr>
        <xdr:cNvPr id="20" name="Oval 19"/>
        <xdr:cNvSpPr/>
      </xdr:nvSpPr>
      <xdr:spPr>
        <a:xfrm>
          <a:off x="3752851" y="2021567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106</xdr:row>
      <xdr:rowOff>26948</xdr:rowOff>
    </xdr:from>
    <xdr:to>
      <xdr:col>9</xdr:col>
      <xdr:colOff>192922</xdr:colOff>
      <xdr:row>106</xdr:row>
      <xdr:rowOff>142535</xdr:rowOff>
    </xdr:to>
    <xdr:sp macro="" textlink="">
      <xdr:nvSpPr>
        <xdr:cNvPr id="21" name="Oval 20"/>
        <xdr:cNvSpPr/>
      </xdr:nvSpPr>
      <xdr:spPr>
        <a:xfrm>
          <a:off x="3763434" y="1906742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95251</xdr:colOff>
      <xdr:row>111</xdr:row>
      <xdr:rowOff>21617</xdr:rowOff>
    </xdr:from>
    <xdr:to>
      <xdr:col>9</xdr:col>
      <xdr:colOff>182339</xdr:colOff>
      <xdr:row>111</xdr:row>
      <xdr:rowOff>126696</xdr:rowOff>
    </xdr:to>
    <xdr:sp macro="" textlink="">
      <xdr:nvSpPr>
        <xdr:cNvPr id="22" name="Oval 21"/>
        <xdr:cNvSpPr/>
      </xdr:nvSpPr>
      <xdr:spPr>
        <a:xfrm>
          <a:off x="3752851" y="200145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107</xdr:row>
      <xdr:rowOff>26947</xdr:rowOff>
    </xdr:from>
    <xdr:to>
      <xdr:col>10</xdr:col>
      <xdr:colOff>182339</xdr:colOff>
      <xdr:row>107</xdr:row>
      <xdr:rowOff>142534</xdr:rowOff>
    </xdr:to>
    <xdr:sp macro="" textlink="">
      <xdr:nvSpPr>
        <xdr:cNvPr id="23" name="Oval 22"/>
        <xdr:cNvSpPr/>
      </xdr:nvSpPr>
      <xdr:spPr>
        <a:xfrm>
          <a:off x="4067176" y="192579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110</xdr:row>
      <xdr:rowOff>21617</xdr:rowOff>
    </xdr:from>
    <xdr:to>
      <xdr:col>9</xdr:col>
      <xdr:colOff>182338</xdr:colOff>
      <xdr:row>110</xdr:row>
      <xdr:rowOff>126696</xdr:rowOff>
    </xdr:to>
    <xdr:sp macro="" textlink="">
      <xdr:nvSpPr>
        <xdr:cNvPr id="24" name="Oval 23"/>
        <xdr:cNvSpPr/>
      </xdr:nvSpPr>
      <xdr:spPr>
        <a:xfrm>
          <a:off x="3752850" y="198240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105835</xdr:colOff>
      <xdr:row>115</xdr:row>
      <xdr:rowOff>31750</xdr:rowOff>
    </xdr:from>
    <xdr:to>
      <xdr:col>9</xdr:col>
      <xdr:colOff>192923</xdr:colOff>
      <xdr:row>115</xdr:row>
      <xdr:rowOff>136829</xdr:rowOff>
    </xdr:to>
    <xdr:sp macro="" textlink="">
      <xdr:nvSpPr>
        <xdr:cNvPr id="25" name="Oval 24"/>
        <xdr:cNvSpPr/>
      </xdr:nvSpPr>
      <xdr:spPr>
        <a:xfrm>
          <a:off x="3763435" y="207867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15</xdr:col>
      <xdr:colOff>84666</xdr:colOff>
      <xdr:row>101</xdr:row>
      <xdr:rowOff>42332</xdr:rowOff>
    </xdr:from>
    <xdr:to>
      <xdr:col>15</xdr:col>
      <xdr:colOff>171754</xdr:colOff>
      <xdr:row>101</xdr:row>
      <xdr:rowOff>147411</xdr:rowOff>
    </xdr:to>
    <xdr:sp macro="" textlink="">
      <xdr:nvSpPr>
        <xdr:cNvPr id="26" name="Oval 25"/>
        <xdr:cNvSpPr/>
      </xdr:nvSpPr>
      <xdr:spPr>
        <a:xfrm>
          <a:off x="5332941" y="1813030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15</xdr:col>
      <xdr:colOff>95250</xdr:colOff>
      <xdr:row>112</xdr:row>
      <xdr:rowOff>21167</xdr:rowOff>
    </xdr:from>
    <xdr:to>
      <xdr:col>15</xdr:col>
      <xdr:colOff>182338</xdr:colOff>
      <xdr:row>112</xdr:row>
      <xdr:rowOff>126246</xdr:rowOff>
    </xdr:to>
    <xdr:sp macro="" textlink="">
      <xdr:nvSpPr>
        <xdr:cNvPr id="27" name="Oval 26"/>
        <xdr:cNvSpPr/>
      </xdr:nvSpPr>
      <xdr:spPr>
        <a:xfrm>
          <a:off x="5343525" y="202046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120</xdr:row>
      <xdr:rowOff>31750</xdr:rowOff>
    </xdr:from>
    <xdr:to>
      <xdr:col>9</xdr:col>
      <xdr:colOff>182338</xdr:colOff>
      <xdr:row>120</xdr:row>
      <xdr:rowOff>136829</xdr:rowOff>
    </xdr:to>
    <xdr:sp macro="" textlink="">
      <xdr:nvSpPr>
        <xdr:cNvPr id="28" name="Oval 27"/>
        <xdr:cNvSpPr/>
      </xdr:nvSpPr>
      <xdr:spPr>
        <a:xfrm>
          <a:off x="3752850" y="217392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95251</xdr:colOff>
      <xdr:row>119</xdr:row>
      <xdr:rowOff>21167</xdr:rowOff>
    </xdr:from>
    <xdr:to>
      <xdr:col>9</xdr:col>
      <xdr:colOff>182339</xdr:colOff>
      <xdr:row>119</xdr:row>
      <xdr:rowOff>126246</xdr:rowOff>
    </xdr:to>
    <xdr:sp macro="" textlink="">
      <xdr:nvSpPr>
        <xdr:cNvPr id="29" name="Oval 28"/>
        <xdr:cNvSpPr/>
      </xdr:nvSpPr>
      <xdr:spPr>
        <a:xfrm>
          <a:off x="3752851" y="215381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118</xdr:row>
      <xdr:rowOff>21166</xdr:rowOff>
    </xdr:from>
    <xdr:to>
      <xdr:col>9</xdr:col>
      <xdr:colOff>182338</xdr:colOff>
      <xdr:row>118</xdr:row>
      <xdr:rowOff>126245</xdr:rowOff>
    </xdr:to>
    <xdr:sp macro="" textlink="">
      <xdr:nvSpPr>
        <xdr:cNvPr id="30" name="Oval 29"/>
        <xdr:cNvSpPr/>
      </xdr:nvSpPr>
      <xdr:spPr>
        <a:xfrm>
          <a:off x="3752850" y="213476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116416</xdr:colOff>
      <xdr:row>116</xdr:row>
      <xdr:rowOff>42334</xdr:rowOff>
    </xdr:from>
    <xdr:to>
      <xdr:col>9</xdr:col>
      <xdr:colOff>203504</xdr:colOff>
      <xdr:row>116</xdr:row>
      <xdr:rowOff>147413</xdr:rowOff>
    </xdr:to>
    <xdr:sp macro="" textlink="">
      <xdr:nvSpPr>
        <xdr:cNvPr id="31" name="Oval 30"/>
        <xdr:cNvSpPr/>
      </xdr:nvSpPr>
      <xdr:spPr>
        <a:xfrm>
          <a:off x="3774016" y="209878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95249</xdr:colOff>
      <xdr:row>119</xdr:row>
      <xdr:rowOff>21167</xdr:rowOff>
    </xdr:from>
    <xdr:to>
      <xdr:col>10</xdr:col>
      <xdr:colOff>182337</xdr:colOff>
      <xdr:row>119</xdr:row>
      <xdr:rowOff>126246</xdr:rowOff>
    </xdr:to>
    <xdr:sp macro="" textlink="">
      <xdr:nvSpPr>
        <xdr:cNvPr id="32" name="Oval 31"/>
        <xdr:cNvSpPr/>
      </xdr:nvSpPr>
      <xdr:spPr>
        <a:xfrm>
          <a:off x="4067174" y="215381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120</xdr:row>
      <xdr:rowOff>42334</xdr:rowOff>
    </xdr:from>
    <xdr:to>
      <xdr:col>10</xdr:col>
      <xdr:colOff>182338</xdr:colOff>
      <xdr:row>120</xdr:row>
      <xdr:rowOff>147413</xdr:rowOff>
    </xdr:to>
    <xdr:sp macro="" textlink="">
      <xdr:nvSpPr>
        <xdr:cNvPr id="33" name="Oval 32"/>
        <xdr:cNvSpPr/>
      </xdr:nvSpPr>
      <xdr:spPr>
        <a:xfrm>
          <a:off x="4067175" y="217498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121</xdr:row>
      <xdr:rowOff>21166</xdr:rowOff>
    </xdr:from>
    <xdr:to>
      <xdr:col>9</xdr:col>
      <xdr:colOff>192922</xdr:colOff>
      <xdr:row>121</xdr:row>
      <xdr:rowOff>126245</xdr:rowOff>
    </xdr:to>
    <xdr:sp macro="" textlink="">
      <xdr:nvSpPr>
        <xdr:cNvPr id="34" name="Oval 33"/>
        <xdr:cNvSpPr/>
      </xdr:nvSpPr>
      <xdr:spPr>
        <a:xfrm>
          <a:off x="3763434" y="219191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116417</xdr:colOff>
      <xdr:row>100</xdr:row>
      <xdr:rowOff>32202</xdr:rowOff>
    </xdr:from>
    <xdr:to>
      <xdr:col>11</xdr:col>
      <xdr:colOff>203505</xdr:colOff>
      <xdr:row>100</xdr:row>
      <xdr:rowOff>137281</xdr:rowOff>
    </xdr:to>
    <xdr:sp macro="" textlink="">
      <xdr:nvSpPr>
        <xdr:cNvPr id="36" name="Oval 35"/>
        <xdr:cNvSpPr/>
      </xdr:nvSpPr>
      <xdr:spPr>
        <a:xfrm>
          <a:off x="4021667" y="1752010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107040</xdr:colOff>
      <xdr:row>101</xdr:row>
      <xdr:rowOff>25850</xdr:rowOff>
    </xdr:from>
    <xdr:to>
      <xdr:col>10</xdr:col>
      <xdr:colOff>179014</xdr:colOff>
      <xdr:row>101</xdr:row>
      <xdr:rowOff>130929</xdr:rowOff>
    </xdr:to>
    <xdr:sp macro="" textlink="">
      <xdr:nvSpPr>
        <xdr:cNvPr id="43" name="Oval 42"/>
        <xdr:cNvSpPr/>
      </xdr:nvSpPr>
      <xdr:spPr>
        <a:xfrm>
          <a:off x="3774165" y="1770425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103</xdr:row>
      <xdr:rowOff>16364</xdr:rowOff>
    </xdr:from>
    <xdr:to>
      <xdr:col>10</xdr:col>
      <xdr:colOff>192922</xdr:colOff>
      <xdr:row>103</xdr:row>
      <xdr:rowOff>131951</xdr:rowOff>
    </xdr:to>
    <xdr:sp macro="" textlink="">
      <xdr:nvSpPr>
        <xdr:cNvPr id="44" name="Oval 43"/>
        <xdr:cNvSpPr/>
      </xdr:nvSpPr>
      <xdr:spPr>
        <a:xfrm>
          <a:off x="3772959" y="1807576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102</xdr:row>
      <xdr:rowOff>16363</xdr:rowOff>
    </xdr:from>
    <xdr:to>
      <xdr:col>10</xdr:col>
      <xdr:colOff>192922</xdr:colOff>
      <xdr:row>102</xdr:row>
      <xdr:rowOff>131950</xdr:rowOff>
    </xdr:to>
    <xdr:sp macro="" textlink="">
      <xdr:nvSpPr>
        <xdr:cNvPr id="49" name="Oval 48"/>
        <xdr:cNvSpPr/>
      </xdr:nvSpPr>
      <xdr:spPr>
        <a:xfrm>
          <a:off x="3772959" y="1788526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105833</xdr:colOff>
      <xdr:row>99</xdr:row>
      <xdr:rowOff>42784</xdr:rowOff>
    </xdr:from>
    <xdr:to>
      <xdr:col>11</xdr:col>
      <xdr:colOff>192921</xdr:colOff>
      <xdr:row>99</xdr:row>
      <xdr:rowOff>147863</xdr:rowOff>
    </xdr:to>
    <xdr:sp macro="" textlink="">
      <xdr:nvSpPr>
        <xdr:cNvPr id="50" name="Oval 49"/>
        <xdr:cNvSpPr/>
      </xdr:nvSpPr>
      <xdr:spPr>
        <a:xfrm>
          <a:off x="4011083" y="1734018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100</xdr:row>
      <xdr:rowOff>32200</xdr:rowOff>
    </xdr:from>
    <xdr:to>
      <xdr:col>10</xdr:col>
      <xdr:colOff>182338</xdr:colOff>
      <xdr:row>100</xdr:row>
      <xdr:rowOff>137279</xdr:rowOff>
    </xdr:to>
    <xdr:sp macro="" textlink="">
      <xdr:nvSpPr>
        <xdr:cNvPr id="51" name="Oval 50"/>
        <xdr:cNvSpPr/>
      </xdr:nvSpPr>
      <xdr:spPr>
        <a:xfrm>
          <a:off x="3762375" y="175201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116416</xdr:colOff>
      <xdr:row>101</xdr:row>
      <xdr:rowOff>26947</xdr:rowOff>
    </xdr:from>
    <xdr:to>
      <xdr:col>11</xdr:col>
      <xdr:colOff>203504</xdr:colOff>
      <xdr:row>101</xdr:row>
      <xdr:rowOff>142534</xdr:rowOff>
    </xdr:to>
    <xdr:sp macro="" textlink="">
      <xdr:nvSpPr>
        <xdr:cNvPr id="52" name="Oval 51"/>
        <xdr:cNvSpPr/>
      </xdr:nvSpPr>
      <xdr:spPr>
        <a:xfrm>
          <a:off x="4021666" y="177053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99</xdr:row>
      <xdr:rowOff>42783</xdr:rowOff>
    </xdr:from>
    <xdr:to>
      <xdr:col>10</xdr:col>
      <xdr:colOff>182338</xdr:colOff>
      <xdr:row>99</xdr:row>
      <xdr:rowOff>147862</xdr:rowOff>
    </xdr:to>
    <xdr:sp macro="" textlink="">
      <xdr:nvSpPr>
        <xdr:cNvPr id="53" name="Oval 52"/>
        <xdr:cNvSpPr/>
      </xdr:nvSpPr>
      <xdr:spPr>
        <a:xfrm>
          <a:off x="3762375" y="1734018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116417</xdr:colOff>
      <xdr:row>110</xdr:row>
      <xdr:rowOff>21617</xdr:rowOff>
    </xdr:from>
    <xdr:to>
      <xdr:col>11</xdr:col>
      <xdr:colOff>203505</xdr:colOff>
      <xdr:row>110</xdr:row>
      <xdr:rowOff>126696</xdr:rowOff>
    </xdr:to>
    <xdr:sp macro="" textlink="">
      <xdr:nvSpPr>
        <xdr:cNvPr id="54" name="Oval 53"/>
        <xdr:cNvSpPr/>
      </xdr:nvSpPr>
      <xdr:spPr>
        <a:xfrm>
          <a:off x="4021667" y="194145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110</xdr:row>
      <xdr:rowOff>32201</xdr:rowOff>
    </xdr:from>
    <xdr:to>
      <xdr:col>10</xdr:col>
      <xdr:colOff>182339</xdr:colOff>
      <xdr:row>110</xdr:row>
      <xdr:rowOff>137280</xdr:rowOff>
    </xdr:to>
    <xdr:sp macro="" textlink="">
      <xdr:nvSpPr>
        <xdr:cNvPr id="55" name="Oval 54"/>
        <xdr:cNvSpPr/>
      </xdr:nvSpPr>
      <xdr:spPr>
        <a:xfrm>
          <a:off x="3762376" y="1942510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104</xdr:row>
      <xdr:rowOff>26948</xdr:rowOff>
    </xdr:from>
    <xdr:to>
      <xdr:col>10</xdr:col>
      <xdr:colOff>192922</xdr:colOff>
      <xdr:row>104</xdr:row>
      <xdr:rowOff>142535</xdr:rowOff>
    </xdr:to>
    <xdr:sp macro="" textlink="">
      <xdr:nvSpPr>
        <xdr:cNvPr id="56" name="Oval 55"/>
        <xdr:cNvSpPr/>
      </xdr:nvSpPr>
      <xdr:spPr>
        <a:xfrm>
          <a:off x="3772959" y="1827684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109</xdr:row>
      <xdr:rowOff>21617</xdr:rowOff>
    </xdr:from>
    <xdr:to>
      <xdr:col>10</xdr:col>
      <xdr:colOff>182339</xdr:colOff>
      <xdr:row>109</xdr:row>
      <xdr:rowOff>126696</xdr:rowOff>
    </xdr:to>
    <xdr:sp macro="" textlink="">
      <xdr:nvSpPr>
        <xdr:cNvPr id="57" name="Oval 56"/>
        <xdr:cNvSpPr/>
      </xdr:nvSpPr>
      <xdr:spPr>
        <a:xfrm>
          <a:off x="3762376" y="192240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95251</xdr:colOff>
      <xdr:row>105</xdr:row>
      <xdr:rowOff>26947</xdr:rowOff>
    </xdr:from>
    <xdr:to>
      <xdr:col>11</xdr:col>
      <xdr:colOff>182339</xdr:colOff>
      <xdr:row>105</xdr:row>
      <xdr:rowOff>142534</xdr:rowOff>
    </xdr:to>
    <xdr:sp macro="" textlink="">
      <xdr:nvSpPr>
        <xdr:cNvPr id="58" name="Oval 57"/>
        <xdr:cNvSpPr/>
      </xdr:nvSpPr>
      <xdr:spPr>
        <a:xfrm>
          <a:off x="4000501" y="184673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108</xdr:row>
      <xdr:rowOff>21617</xdr:rowOff>
    </xdr:from>
    <xdr:to>
      <xdr:col>10</xdr:col>
      <xdr:colOff>182338</xdr:colOff>
      <xdr:row>108</xdr:row>
      <xdr:rowOff>126696</xdr:rowOff>
    </xdr:to>
    <xdr:sp macro="" textlink="">
      <xdr:nvSpPr>
        <xdr:cNvPr id="59" name="Oval 58"/>
        <xdr:cNvSpPr/>
      </xdr:nvSpPr>
      <xdr:spPr>
        <a:xfrm>
          <a:off x="3762375" y="190335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105835</xdr:colOff>
      <xdr:row>113</xdr:row>
      <xdr:rowOff>31750</xdr:rowOff>
    </xdr:from>
    <xdr:to>
      <xdr:col>10</xdr:col>
      <xdr:colOff>192923</xdr:colOff>
      <xdr:row>113</xdr:row>
      <xdr:rowOff>136829</xdr:rowOff>
    </xdr:to>
    <xdr:sp macro="" textlink="">
      <xdr:nvSpPr>
        <xdr:cNvPr id="60" name="Oval 59"/>
        <xdr:cNvSpPr/>
      </xdr:nvSpPr>
      <xdr:spPr>
        <a:xfrm>
          <a:off x="3772960" y="199961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84666</xdr:colOff>
      <xdr:row>99</xdr:row>
      <xdr:rowOff>42332</xdr:rowOff>
    </xdr:from>
    <xdr:to>
      <xdr:col>17</xdr:col>
      <xdr:colOff>171754</xdr:colOff>
      <xdr:row>99</xdr:row>
      <xdr:rowOff>147411</xdr:rowOff>
    </xdr:to>
    <xdr:sp macro="" textlink="">
      <xdr:nvSpPr>
        <xdr:cNvPr id="61" name="Oval 60"/>
        <xdr:cNvSpPr/>
      </xdr:nvSpPr>
      <xdr:spPr>
        <a:xfrm>
          <a:off x="5418666" y="1733973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95250</xdr:colOff>
      <xdr:row>110</xdr:row>
      <xdr:rowOff>21167</xdr:rowOff>
    </xdr:from>
    <xdr:to>
      <xdr:col>17</xdr:col>
      <xdr:colOff>182338</xdr:colOff>
      <xdr:row>110</xdr:row>
      <xdr:rowOff>126246</xdr:rowOff>
    </xdr:to>
    <xdr:sp macro="" textlink="">
      <xdr:nvSpPr>
        <xdr:cNvPr id="62" name="Oval 61"/>
        <xdr:cNvSpPr/>
      </xdr:nvSpPr>
      <xdr:spPr>
        <a:xfrm>
          <a:off x="5429250" y="194140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118</xdr:row>
      <xdr:rowOff>31750</xdr:rowOff>
    </xdr:from>
    <xdr:to>
      <xdr:col>10</xdr:col>
      <xdr:colOff>182338</xdr:colOff>
      <xdr:row>118</xdr:row>
      <xdr:rowOff>136829</xdr:rowOff>
    </xdr:to>
    <xdr:sp macro="" textlink="">
      <xdr:nvSpPr>
        <xdr:cNvPr id="63" name="Oval 62"/>
        <xdr:cNvSpPr/>
      </xdr:nvSpPr>
      <xdr:spPr>
        <a:xfrm>
          <a:off x="3762375" y="209486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117</xdr:row>
      <xdr:rowOff>21167</xdr:rowOff>
    </xdr:from>
    <xdr:to>
      <xdr:col>10</xdr:col>
      <xdr:colOff>182339</xdr:colOff>
      <xdr:row>117</xdr:row>
      <xdr:rowOff>126246</xdr:rowOff>
    </xdr:to>
    <xdr:sp macro="" textlink="">
      <xdr:nvSpPr>
        <xdr:cNvPr id="64" name="Oval 63"/>
        <xdr:cNvSpPr/>
      </xdr:nvSpPr>
      <xdr:spPr>
        <a:xfrm>
          <a:off x="3762376" y="207475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116</xdr:row>
      <xdr:rowOff>21166</xdr:rowOff>
    </xdr:from>
    <xdr:to>
      <xdr:col>10</xdr:col>
      <xdr:colOff>182338</xdr:colOff>
      <xdr:row>116</xdr:row>
      <xdr:rowOff>126245</xdr:rowOff>
    </xdr:to>
    <xdr:sp macro="" textlink="">
      <xdr:nvSpPr>
        <xdr:cNvPr id="65" name="Oval 64"/>
        <xdr:cNvSpPr/>
      </xdr:nvSpPr>
      <xdr:spPr>
        <a:xfrm>
          <a:off x="3762375" y="205570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116416</xdr:colOff>
      <xdr:row>114</xdr:row>
      <xdr:rowOff>42334</xdr:rowOff>
    </xdr:from>
    <xdr:to>
      <xdr:col>10</xdr:col>
      <xdr:colOff>203504</xdr:colOff>
      <xdr:row>114</xdr:row>
      <xdr:rowOff>147413</xdr:rowOff>
    </xdr:to>
    <xdr:sp macro="" textlink="">
      <xdr:nvSpPr>
        <xdr:cNvPr id="66" name="Oval 65"/>
        <xdr:cNvSpPr/>
      </xdr:nvSpPr>
      <xdr:spPr>
        <a:xfrm>
          <a:off x="3783541" y="201972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95249</xdr:colOff>
      <xdr:row>117</xdr:row>
      <xdr:rowOff>21167</xdr:rowOff>
    </xdr:from>
    <xdr:to>
      <xdr:col>11</xdr:col>
      <xdr:colOff>182337</xdr:colOff>
      <xdr:row>117</xdr:row>
      <xdr:rowOff>126246</xdr:rowOff>
    </xdr:to>
    <xdr:sp macro="" textlink="">
      <xdr:nvSpPr>
        <xdr:cNvPr id="67" name="Oval 66"/>
        <xdr:cNvSpPr/>
      </xdr:nvSpPr>
      <xdr:spPr>
        <a:xfrm>
          <a:off x="4000499" y="207475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95250</xdr:colOff>
      <xdr:row>118</xdr:row>
      <xdr:rowOff>42334</xdr:rowOff>
    </xdr:from>
    <xdr:to>
      <xdr:col>11</xdr:col>
      <xdr:colOff>182338</xdr:colOff>
      <xdr:row>118</xdr:row>
      <xdr:rowOff>147413</xdr:rowOff>
    </xdr:to>
    <xdr:sp macro="" textlink="">
      <xdr:nvSpPr>
        <xdr:cNvPr id="68" name="Oval 67"/>
        <xdr:cNvSpPr/>
      </xdr:nvSpPr>
      <xdr:spPr>
        <a:xfrm>
          <a:off x="4000500" y="209592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119</xdr:row>
      <xdr:rowOff>21166</xdr:rowOff>
    </xdr:from>
    <xdr:to>
      <xdr:col>10</xdr:col>
      <xdr:colOff>192922</xdr:colOff>
      <xdr:row>119</xdr:row>
      <xdr:rowOff>126245</xdr:rowOff>
    </xdr:to>
    <xdr:sp macro="" textlink="">
      <xdr:nvSpPr>
        <xdr:cNvPr id="69" name="Oval 68"/>
        <xdr:cNvSpPr/>
      </xdr:nvSpPr>
      <xdr:spPr>
        <a:xfrm>
          <a:off x="3772959" y="211285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28</xdr:col>
      <xdr:colOff>19048</xdr:colOff>
      <xdr:row>42</xdr:row>
      <xdr:rowOff>0</xdr:rowOff>
    </xdr:from>
    <xdr:to>
      <xdr:col>30</xdr:col>
      <xdr:colOff>0</xdr:colOff>
      <xdr:row>42</xdr:row>
      <xdr:rowOff>0</xdr:rowOff>
    </xdr:to>
    <xdr:cxnSp macro="">
      <xdr:nvCxnSpPr>
        <xdr:cNvPr id="72" name="Straight Connector 71"/>
        <xdr:cNvCxnSpPr/>
      </xdr:nvCxnSpPr>
      <xdr:spPr>
        <a:xfrm>
          <a:off x="7972423" y="6705600"/>
          <a:ext cx="457202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116417</xdr:colOff>
      <xdr:row>100</xdr:row>
      <xdr:rowOff>32202</xdr:rowOff>
    </xdr:from>
    <xdr:to>
      <xdr:col>11</xdr:col>
      <xdr:colOff>203505</xdr:colOff>
      <xdr:row>100</xdr:row>
      <xdr:rowOff>137281</xdr:rowOff>
    </xdr:to>
    <xdr:sp macro="" textlink="">
      <xdr:nvSpPr>
        <xdr:cNvPr id="73" name="Oval 72"/>
        <xdr:cNvSpPr/>
      </xdr:nvSpPr>
      <xdr:spPr>
        <a:xfrm>
          <a:off x="4021667" y="1752010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107040</xdr:colOff>
      <xdr:row>101</xdr:row>
      <xdr:rowOff>25850</xdr:rowOff>
    </xdr:from>
    <xdr:to>
      <xdr:col>10</xdr:col>
      <xdr:colOff>179014</xdr:colOff>
      <xdr:row>101</xdr:row>
      <xdr:rowOff>130929</xdr:rowOff>
    </xdr:to>
    <xdr:sp macro="" textlink="">
      <xdr:nvSpPr>
        <xdr:cNvPr id="74" name="Oval 73"/>
        <xdr:cNvSpPr/>
      </xdr:nvSpPr>
      <xdr:spPr>
        <a:xfrm>
          <a:off x="3774165" y="1770425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103</xdr:row>
      <xdr:rowOff>16364</xdr:rowOff>
    </xdr:from>
    <xdr:to>
      <xdr:col>10</xdr:col>
      <xdr:colOff>192922</xdr:colOff>
      <xdr:row>103</xdr:row>
      <xdr:rowOff>131951</xdr:rowOff>
    </xdr:to>
    <xdr:sp macro="" textlink="">
      <xdr:nvSpPr>
        <xdr:cNvPr id="75" name="Oval 74"/>
        <xdr:cNvSpPr/>
      </xdr:nvSpPr>
      <xdr:spPr>
        <a:xfrm>
          <a:off x="3772959" y="1807576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102</xdr:row>
      <xdr:rowOff>16363</xdr:rowOff>
    </xdr:from>
    <xdr:to>
      <xdr:col>10</xdr:col>
      <xdr:colOff>192922</xdr:colOff>
      <xdr:row>102</xdr:row>
      <xdr:rowOff>131950</xdr:rowOff>
    </xdr:to>
    <xdr:sp macro="" textlink="">
      <xdr:nvSpPr>
        <xdr:cNvPr id="76" name="Oval 75"/>
        <xdr:cNvSpPr/>
      </xdr:nvSpPr>
      <xdr:spPr>
        <a:xfrm>
          <a:off x="3772959" y="1788526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105833</xdr:colOff>
      <xdr:row>99</xdr:row>
      <xdr:rowOff>42784</xdr:rowOff>
    </xdr:from>
    <xdr:to>
      <xdr:col>11</xdr:col>
      <xdr:colOff>192921</xdr:colOff>
      <xdr:row>99</xdr:row>
      <xdr:rowOff>147863</xdr:rowOff>
    </xdr:to>
    <xdr:sp macro="" textlink="">
      <xdr:nvSpPr>
        <xdr:cNvPr id="77" name="Oval 76"/>
        <xdr:cNvSpPr/>
      </xdr:nvSpPr>
      <xdr:spPr>
        <a:xfrm>
          <a:off x="4011083" y="1734018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100</xdr:row>
      <xdr:rowOff>32200</xdr:rowOff>
    </xdr:from>
    <xdr:to>
      <xdr:col>10</xdr:col>
      <xdr:colOff>182338</xdr:colOff>
      <xdr:row>100</xdr:row>
      <xdr:rowOff>137279</xdr:rowOff>
    </xdr:to>
    <xdr:sp macro="" textlink="">
      <xdr:nvSpPr>
        <xdr:cNvPr id="78" name="Oval 77"/>
        <xdr:cNvSpPr/>
      </xdr:nvSpPr>
      <xdr:spPr>
        <a:xfrm>
          <a:off x="3762375" y="175201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116416</xdr:colOff>
      <xdr:row>101</xdr:row>
      <xdr:rowOff>26947</xdr:rowOff>
    </xdr:from>
    <xdr:to>
      <xdr:col>11</xdr:col>
      <xdr:colOff>203504</xdr:colOff>
      <xdr:row>101</xdr:row>
      <xdr:rowOff>142534</xdr:rowOff>
    </xdr:to>
    <xdr:sp macro="" textlink="">
      <xdr:nvSpPr>
        <xdr:cNvPr id="79" name="Oval 78"/>
        <xdr:cNvSpPr/>
      </xdr:nvSpPr>
      <xdr:spPr>
        <a:xfrm>
          <a:off x="4021666" y="177053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99</xdr:row>
      <xdr:rowOff>42783</xdr:rowOff>
    </xdr:from>
    <xdr:to>
      <xdr:col>10</xdr:col>
      <xdr:colOff>182338</xdr:colOff>
      <xdr:row>99</xdr:row>
      <xdr:rowOff>147862</xdr:rowOff>
    </xdr:to>
    <xdr:sp macro="" textlink="">
      <xdr:nvSpPr>
        <xdr:cNvPr id="80" name="Oval 79"/>
        <xdr:cNvSpPr/>
      </xdr:nvSpPr>
      <xdr:spPr>
        <a:xfrm>
          <a:off x="3762375" y="1734018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116417</xdr:colOff>
      <xdr:row>110</xdr:row>
      <xdr:rowOff>21617</xdr:rowOff>
    </xdr:from>
    <xdr:to>
      <xdr:col>11</xdr:col>
      <xdr:colOff>203505</xdr:colOff>
      <xdr:row>110</xdr:row>
      <xdr:rowOff>126696</xdr:rowOff>
    </xdr:to>
    <xdr:sp macro="" textlink="">
      <xdr:nvSpPr>
        <xdr:cNvPr id="81" name="Oval 80"/>
        <xdr:cNvSpPr/>
      </xdr:nvSpPr>
      <xdr:spPr>
        <a:xfrm>
          <a:off x="4021667" y="194145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110</xdr:row>
      <xdr:rowOff>32201</xdr:rowOff>
    </xdr:from>
    <xdr:to>
      <xdr:col>10</xdr:col>
      <xdr:colOff>182339</xdr:colOff>
      <xdr:row>110</xdr:row>
      <xdr:rowOff>137280</xdr:rowOff>
    </xdr:to>
    <xdr:sp macro="" textlink="">
      <xdr:nvSpPr>
        <xdr:cNvPr id="82" name="Oval 81"/>
        <xdr:cNvSpPr/>
      </xdr:nvSpPr>
      <xdr:spPr>
        <a:xfrm>
          <a:off x="3762376" y="1942510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104</xdr:row>
      <xdr:rowOff>26948</xdr:rowOff>
    </xdr:from>
    <xdr:to>
      <xdr:col>10</xdr:col>
      <xdr:colOff>192922</xdr:colOff>
      <xdr:row>104</xdr:row>
      <xdr:rowOff>142535</xdr:rowOff>
    </xdr:to>
    <xdr:sp macro="" textlink="">
      <xdr:nvSpPr>
        <xdr:cNvPr id="83" name="Oval 82"/>
        <xdr:cNvSpPr/>
      </xdr:nvSpPr>
      <xdr:spPr>
        <a:xfrm>
          <a:off x="3772959" y="1827684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109</xdr:row>
      <xdr:rowOff>21617</xdr:rowOff>
    </xdr:from>
    <xdr:to>
      <xdr:col>10</xdr:col>
      <xdr:colOff>182339</xdr:colOff>
      <xdr:row>109</xdr:row>
      <xdr:rowOff>126696</xdr:rowOff>
    </xdr:to>
    <xdr:sp macro="" textlink="">
      <xdr:nvSpPr>
        <xdr:cNvPr id="84" name="Oval 83"/>
        <xdr:cNvSpPr/>
      </xdr:nvSpPr>
      <xdr:spPr>
        <a:xfrm>
          <a:off x="3762376" y="192240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95251</xdr:colOff>
      <xdr:row>105</xdr:row>
      <xdr:rowOff>26947</xdr:rowOff>
    </xdr:from>
    <xdr:to>
      <xdr:col>11</xdr:col>
      <xdr:colOff>182339</xdr:colOff>
      <xdr:row>105</xdr:row>
      <xdr:rowOff>142534</xdr:rowOff>
    </xdr:to>
    <xdr:sp macro="" textlink="">
      <xdr:nvSpPr>
        <xdr:cNvPr id="85" name="Oval 84"/>
        <xdr:cNvSpPr/>
      </xdr:nvSpPr>
      <xdr:spPr>
        <a:xfrm>
          <a:off x="4000501" y="184673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108</xdr:row>
      <xdr:rowOff>21617</xdr:rowOff>
    </xdr:from>
    <xdr:to>
      <xdr:col>10</xdr:col>
      <xdr:colOff>182338</xdr:colOff>
      <xdr:row>108</xdr:row>
      <xdr:rowOff>126696</xdr:rowOff>
    </xdr:to>
    <xdr:sp macro="" textlink="">
      <xdr:nvSpPr>
        <xdr:cNvPr id="86" name="Oval 85"/>
        <xdr:cNvSpPr/>
      </xdr:nvSpPr>
      <xdr:spPr>
        <a:xfrm>
          <a:off x="3762375" y="190335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105835</xdr:colOff>
      <xdr:row>113</xdr:row>
      <xdr:rowOff>31750</xdr:rowOff>
    </xdr:from>
    <xdr:to>
      <xdr:col>10</xdr:col>
      <xdr:colOff>192923</xdr:colOff>
      <xdr:row>113</xdr:row>
      <xdr:rowOff>136829</xdr:rowOff>
    </xdr:to>
    <xdr:sp macro="" textlink="">
      <xdr:nvSpPr>
        <xdr:cNvPr id="87" name="Oval 86"/>
        <xdr:cNvSpPr/>
      </xdr:nvSpPr>
      <xdr:spPr>
        <a:xfrm>
          <a:off x="3772960" y="199961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84666</xdr:colOff>
      <xdr:row>99</xdr:row>
      <xdr:rowOff>42332</xdr:rowOff>
    </xdr:from>
    <xdr:to>
      <xdr:col>17</xdr:col>
      <xdr:colOff>171754</xdr:colOff>
      <xdr:row>99</xdr:row>
      <xdr:rowOff>147411</xdr:rowOff>
    </xdr:to>
    <xdr:sp macro="" textlink="">
      <xdr:nvSpPr>
        <xdr:cNvPr id="88" name="Oval 87"/>
        <xdr:cNvSpPr/>
      </xdr:nvSpPr>
      <xdr:spPr>
        <a:xfrm>
          <a:off x="5418666" y="1733973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95250</xdr:colOff>
      <xdr:row>110</xdr:row>
      <xdr:rowOff>21167</xdr:rowOff>
    </xdr:from>
    <xdr:to>
      <xdr:col>17</xdr:col>
      <xdr:colOff>182338</xdr:colOff>
      <xdr:row>110</xdr:row>
      <xdr:rowOff>126246</xdr:rowOff>
    </xdr:to>
    <xdr:sp macro="" textlink="">
      <xdr:nvSpPr>
        <xdr:cNvPr id="89" name="Oval 88"/>
        <xdr:cNvSpPr/>
      </xdr:nvSpPr>
      <xdr:spPr>
        <a:xfrm>
          <a:off x="5429250" y="194140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118</xdr:row>
      <xdr:rowOff>31750</xdr:rowOff>
    </xdr:from>
    <xdr:to>
      <xdr:col>10</xdr:col>
      <xdr:colOff>182338</xdr:colOff>
      <xdr:row>118</xdr:row>
      <xdr:rowOff>136829</xdr:rowOff>
    </xdr:to>
    <xdr:sp macro="" textlink="">
      <xdr:nvSpPr>
        <xdr:cNvPr id="90" name="Oval 89"/>
        <xdr:cNvSpPr/>
      </xdr:nvSpPr>
      <xdr:spPr>
        <a:xfrm>
          <a:off x="3762375" y="209486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117</xdr:row>
      <xdr:rowOff>21167</xdr:rowOff>
    </xdr:from>
    <xdr:to>
      <xdr:col>10</xdr:col>
      <xdr:colOff>182339</xdr:colOff>
      <xdr:row>117</xdr:row>
      <xdr:rowOff>126246</xdr:rowOff>
    </xdr:to>
    <xdr:sp macro="" textlink="">
      <xdr:nvSpPr>
        <xdr:cNvPr id="91" name="Oval 90"/>
        <xdr:cNvSpPr/>
      </xdr:nvSpPr>
      <xdr:spPr>
        <a:xfrm>
          <a:off x="3762376" y="207475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116</xdr:row>
      <xdr:rowOff>21166</xdr:rowOff>
    </xdr:from>
    <xdr:to>
      <xdr:col>10</xdr:col>
      <xdr:colOff>182338</xdr:colOff>
      <xdr:row>116</xdr:row>
      <xdr:rowOff>126245</xdr:rowOff>
    </xdr:to>
    <xdr:sp macro="" textlink="">
      <xdr:nvSpPr>
        <xdr:cNvPr id="92" name="Oval 91"/>
        <xdr:cNvSpPr/>
      </xdr:nvSpPr>
      <xdr:spPr>
        <a:xfrm>
          <a:off x="3762375" y="205570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116416</xdr:colOff>
      <xdr:row>114</xdr:row>
      <xdr:rowOff>42334</xdr:rowOff>
    </xdr:from>
    <xdr:to>
      <xdr:col>10</xdr:col>
      <xdr:colOff>203504</xdr:colOff>
      <xdr:row>114</xdr:row>
      <xdr:rowOff>147413</xdr:rowOff>
    </xdr:to>
    <xdr:sp macro="" textlink="">
      <xdr:nvSpPr>
        <xdr:cNvPr id="93" name="Oval 92"/>
        <xdr:cNvSpPr/>
      </xdr:nvSpPr>
      <xdr:spPr>
        <a:xfrm>
          <a:off x="3783541" y="201972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95249</xdr:colOff>
      <xdr:row>117</xdr:row>
      <xdr:rowOff>21167</xdr:rowOff>
    </xdr:from>
    <xdr:to>
      <xdr:col>11</xdr:col>
      <xdr:colOff>182337</xdr:colOff>
      <xdr:row>117</xdr:row>
      <xdr:rowOff>126246</xdr:rowOff>
    </xdr:to>
    <xdr:sp macro="" textlink="">
      <xdr:nvSpPr>
        <xdr:cNvPr id="94" name="Oval 93"/>
        <xdr:cNvSpPr/>
      </xdr:nvSpPr>
      <xdr:spPr>
        <a:xfrm>
          <a:off x="4000499" y="207475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95250</xdr:colOff>
      <xdr:row>118</xdr:row>
      <xdr:rowOff>42334</xdr:rowOff>
    </xdr:from>
    <xdr:to>
      <xdr:col>11</xdr:col>
      <xdr:colOff>182338</xdr:colOff>
      <xdr:row>118</xdr:row>
      <xdr:rowOff>147413</xdr:rowOff>
    </xdr:to>
    <xdr:sp macro="" textlink="">
      <xdr:nvSpPr>
        <xdr:cNvPr id="95" name="Oval 94"/>
        <xdr:cNvSpPr/>
      </xdr:nvSpPr>
      <xdr:spPr>
        <a:xfrm>
          <a:off x="4000500" y="209592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119</xdr:row>
      <xdr:rowOff>21166</xdr:rowOff>
    </xdr:from>
    <xdr:to>
      <xdr:col>10</xdr:col>
      <xdr:colOff>192922</xdr:colOff>
      <xdr:row>119</xdr:row>
      <xdr:rowOff>126245</xdr:rowOff>
    </xdr:to>
    <xdr:sp macro="" textlink="">
      <xdr:nvSpPr>
        <xdr:cNvPr id="96" name="Oval 95"/>
        <xdr:cNvSpPr/>
      </xdr:nvSpPr>
      <xdr:spPr>
        <a:xfrm>
          <a:off x="3772959" y="211285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28</xdr:col>
      <xdr:colOff>19048</xdr:colOff>
      <xdr:row>42</xdr:row>
      <xdr:rowOff>0</xdr:rowOff>
    </xdr:from>
    <xdr:to>
      <xdr:col>30</xdr:col>
      <xdr:colOff>0</xdr:colOff>
      <xdr:row>42</xdr:row>
      <xdr:rowOff>0</xdr:rowOff>
    </xdr:to>
    <xdr:cxnSp macro="">
      <xdr:nvCxnSpPr>
        <xdr:cNvPr id="97" name="Straight Connector 96"/>
        <xdr:cNvCxnSpPr/>
      </xdr:nvCxnSpPr>
      <xdr:spPr>
        <a:xfrm>
          <a:off x="7972423" y="6705600"/>
          <a:ext cx="457202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116417</xdr:colOff>
      <xdr:row>99</xdr:row>
      <xdr:rowOff>32202</xdr:rowOff>
    </xdr:from>
    <xdr:to>
      <xdr:col>11</xdr:col>
      <xdr:colOff>203505</xdr:colOff>
      <xdr:row>99</xdr:row>
      <xdr:rowOff>137281</xdr:rowOff>
    </xdr:to>
    <xdr:sp macro="" textlink="">
      <xdr:nvSpPr>
        <xdr:cNvPr id="98" name="Oval 97"/>
        <xdr:cNvSpPr/>
      </xdr:nvSpPr>
      <xdr:spPr>
        <a:xfrm>
          <a:off x="4021667" y="1732960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107040</xdr:colOff>
      <xdr:row>100</xdr:row>
      <xdr:rowOff>25850</xdr:rowOff>
    </xdr:from>
    <xdr:to>
      <xdr:col>10</xdr:col>
      <xdr:colOff>179014</xdr:colOff>
      <xdr:row>100</xdr:row>
      <xdr:rowOff>130929</xdr:rowOff>
    </xdr:to>
    <xdr:sp macro="" textlink="">
      <xdr:nvSpPr>
        <xdr:cNvPr id="99" name="Oval 98"/>
        <xdr:cNvSpPr/>
      </xdr:nvSpPr>
      <xdr:spPr>
        <a:xfrm>
          <a:off x="3774165" y="1751375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102</xdr:row>
      <xdr:rowOff>16364</xdr:rowOff>
    </xdr:from>
    <xdr:to>
      <xdr:col>10</xdr:col>
      <xdr:colOff>192922</xdr:colOff>
      <xdr:row>102</xdr:row>
      <xdr:rowOff>131951</xdr:rowOff>
    </xdr:to>
    <xdr:sp macro="" textlink="">
      <xdr:nvSpPr>
        <xdr:cNvPr id="100" name="Oval 99"/>
        <xdr:cNvSpPr/>
      </xdr:nvSpPr>
      <xdr:spPr>
        <a:xfrm>
          <a:off x="3772959" y="1788526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101</xdr:row>
      <xdr:rowOff>16363</xdr:rowOff>
    </xdr:from>
    <xdr:to>
      <xdr:col>10</xdr:col>
      <xdr:colOff>192922</xdr:colOff>
      <xdr:row>101</xdr:row>
      <xdr:rowOff>131950</xdr:rowOff>
    </xdr:to>
    <xdr:sp macro="" textlink="">
      <xdr:nvSpPr>
        <xdr:cNvPr id="101" name="Oval 100"/>
        <xdr:cNvSpPr/>
      </xdr:nvSpPr>
      <xdr:spPr>
        <a:xfrm>
          <a:off x="3772959" y="1769476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105833</xdr:colOff>
      <xdr:row>98</xdr:row>
      <xdr:rowOff>42784</xdr:rowOff>
    </xdr:from>
    <xdr:to>
      <xdr:col>11</xdr:col>
      <xdr:colOff>192921</xdr:colOff>
      <xdr:row>98</xdr:row>
      <xdr:rowOff>147863</xdr:rowOff>
    </xdr:to>
    <xdr:sp macro="" textlink="">
      <xdr:nvSpPr>
        <xdr:cNvPr id="102" name="Oval 101"/>
        <xdr:cNvSpPr/>
      </xdr:nvSpPr>
      <xdr:spPr>
        <a:xfrm>
          <a:off x="4011083" y="1714968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99</xdr:row>
      <xdr:rowOff>32200</xdr:rowOff>
    </xdr:from>
    <xdr:to>
      <xdr:col>10</xdr:col>
      <xdr:colOff>182338</xdr:colOff>
      <xdr:row>99</xdr:row>
      <xdr:rowOff>137279</xdr:rowOff>
    </xdr:to>
    <xdr:sp macro="" textlink="">
      <xdr:nvSpPr>
        <xdr:cNvPr id="103" name="Oval 102"/>
        <xdr:cNvSpPr/>
      </xdr:nvSpPr>
      <xdr:spPr>
        <a:xfrm>
          <a:off x="3762375" y="173296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116416</xdr:colOff>
      <xdr:row>100</xdr:row>
      <xdr:rowOff>26947</xdr:rowOff>
    </xdr:from>
    <xdr:to>
      <xdr:col>11</xdr:col>
      <xdr:colOff>203504</xdr:colOff>
      <xdr:row>100</xdr:row>
      <xdr:rowOff>142534</xdr:rowOff>
    </xdr:to>
    <xdr:sp macro="" textlink="">
      <xdr:nvSpPr>
        <xdr:cNvPr id="104" name="Oval 103"/>
        <xdr:cNvSpPr/>
      </xdr:nvSpPr>
      <xdr:spPr>
        <a:xfrm>
          <a:off x="4021666" y="175148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98</xdr:row>
      <xdr:rowOff>42783</xdr:rowOff>
    </xdr:from>
    <xdr:to>
      <xdr:col>10</xdr:col>
      <xdr:colOff>182338</xdr:colOff>
      <xdr:row>98</xdr:row>
      <xdr:rowOff>147862</xdr:rowOff>
    </xdr:to>
    <xdr:sp macro="" textlink="">
      <xdr:nvSpPr>
        <xdr:cNvPr id="105" name="Oval 104"/>
        <xdr:cNvSpPr/>
      </xdr:nvSpPr>
      <xdr:spPr>
        <a:xfrm>
          <a:off x="3762375" y="1714968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116417</xdr:colOff>
      <xdr:row>109</xdr:row>
      <xdr:rowOff>21617</xdr:rowOff>
    </xdr:from>
    <xdr:to>
      <xdr:col>11</xdr:col>
      <xdr:colOff>203505</xdr:colOff>
      <xdr:row>109</xdr:row>
      <xdr:rowOff>126696</xdr:rowOff>
    </xdr:to>
    <xdr:sp macro="" textlink="">
      <xdr:nvSpPr>
        <xdr:cNvPr id="106" name="Oval 105"/>
        <xdr:cNvSpPr/>
      </xdr:nvSpPr>
      <xdr:spPr>
        <a:xfrm>
          <a:off x="4021667" y="192240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109</xdr:row>
      <xdr:rowOff>32201</xdr:rowOff>
    </xdr:from>
    <xdr:to>
      <xdr:col>10</xdr:col>
      <xdr:colOff>182339</xdr:colOff>
      <xdr:row>109</xdr:row>
      <xdr:rowOff>137280</xdr:rowOff>
    </xdr:to>
    <xdr:sp macro="" textlink="">
      <xdr:nvSpPr>
        <xdr:cNvPr id="107" name="Oval 106"/>
        <xdr:cNvSpPr/>
      </xdr:nvSpPr>
      <xdr:spPr>
        <a:xfrm>
          <a:off x="3762376" y="1923460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103</xdr:row>
      <xdr:rowOff>26948</xdr:rowOff>
    </xdr:from>
    <xdr:to>
      <xdr:col>10</xdr:col>
      <xdr:colOff>192922</xdr:colOff>
      <xdr:row>103</xdr:row>
      <xdr:rowOff>142535</xdr:rowOff>
    </xdr:to>
    <xdr:sp macro="" textlink="">
      <xdr:nvSpPr>
        <xdr:cNvPr id="108" name="Oval 107"/>
        <xdr:cNvSpPr/>
      </xdr:nvSpPr>
      <xdr:spPr>
        <a:xfrm>
          <a:off x="3772959" y="1808634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108</xdr:row>
      <xdr:rowOff>21617</xdr:rowOff>
    </xdr:from>
    <xdr:to>
      <xdr:col>10</xdr:col>
      <xdr:colOff>182339</xdr:colOff>
      <xdr:row>108</xdr:row>
      <xdr:rowOff>126696</xdr:rowOff>
    </xdr:to>
    <xdr:sp macro="" textlink="">
      <xdr:nvSpPr>
        <xdr:cNvPr id="109" name="Oval 108"/>
        <xdr:cNvSpPr/>
      </xdr:nvSpPr>
      <xdr:spPr>
        <a:xfrm>
          <a:off x="3762376" y="190335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95251</xdr:colOff>
      <xdr:row>104</xdr:row>
      <xdr:rowOff>26947</xdr:rowOff>
    </xdr:from>
    <xdr:to>
      <xdr:col>11</xdr:col>
      <xdr:colOff>182339</xdr:colOff>
      <xdr:row>104</xdr:row>
      <xdr:rowOff>142534</xdr:rowOff>
    </xdr:to>
    <xdr:sp macro="" textlink="">
      <xdr:nvSpPr>
        <xdr:cNvPr id="110" name="Oval 109"/>
        <xdr:cNvSpPr/>
      </xdr:nvSpPr>
      <xdr:spPr>
        <a:xfrm>
          <a:off x="4000501" y="182768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107</xdr:row>
      <xdr:rowOff>21617</xdr:rowOff>
    </xdr:from>
    <xdr:to>
      <xdr:col>10</xdr:col>
      <xdr:colOff>182338</xdr:colOff>
      <xdr:row>107</xdr:row>
      <xdr:rowOff>126696</xdr:rowOff>
    </xdr:to>
    <xdr:sp macro="" textlink="">
      <xdr:nvSpPr>
        <xdr:cNvPr id="111" name="Oval 110"/>
        <xdr:cNvSpPr/>
      </xdr:nvSpPr>
      <xdr:spPr>
        <a:xfrm>
          <a:off x="3762375" y="188430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105835</xdr:colOff>
      <xdr:row>112</xdr:row>
      <xdr:rowOff>31750</xdr:rowOff>
    </xdr:from>
    <xdr:to>
      <xdr:col>10</xdr:col>
      <xdr:colOff>192923</xdr:colOff>
      <xdr:row>112</xdr:row>
      <xdr:rowOff>136829</xdr:rowOff>
    </xdr:to>
    <xdr:sp macro="" textlink="">
      <xdr:nvSpPr>
        <xdr:cNvPr id="112" name="Oval 111"/>
        <xdr:cNvSpPr/>
      </xdr:nvSpPr>
      <xdr:spPr>
        <a:xfrm>
          <a:off x="3772960" y="198056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84666</xdr:colOff>
      <xdr:row>98</xdr:row>
      <xdr:rowOff>42332</xdr:rowOff>
    </xdr:from>
    <xdr:to>
      <xdr:col>17</xdr:col>
      <xdr:colOff>171754</xdr:colOff>
      <xdr:row>98</xdr:row>
      <xdr:rowOff>147411</xdr:rowOff>
    </xdr:to>
    <xdr:sp macro="" textlink="">
      <xdr:nvSpPr>
        <xdr:cNvPr id="113" name="Oval 112"/>
        <xdr:cNvSpPr/>
      </xdr:nvSpPr>
      <xdr:spPr>
        <a:xfrm>
          <a:off x="5418666" y="1714923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95250</xdr:colOff>
      <xdr:row>109</xdr:row>
      <xdr:rowOff>21167</xdr:rowOff>
    </xdr:from>
    <xdr:to>
      <xdr:col>17</xdr:col>
      <xdr:colOff>182338</xdr:colOff>
      <xdr:row>109</xdr:row>
      <xdr:rowOff>126246</xdr:rowOff>
    </xdr:to>
    <xdr:sp macro="" textlink="">
      <xdr:nvSpPr>
        <xdr:cNvPr id="114" name="Oval 113"/>
        <xdr:cNvSpPr/>
      </xdr:nvSpPr>
      <xdr:spPr>
        <a:xfrm>
          <a:off x="5429250" y="192235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117</xdr:row>
      <xdr:rowOff>31750</xdr:rowOff>
    </xdr:from>
    <xdr:to>
      <xdr:col>10</xdr:col>
      <xdr:colOff>182338</xdr:colOff>
      <xdr:row>117</xdr:row>
      <xdr:rowOff>136829</xdr:rowOff>
    </xdr:to>
    <xdr:sp macro="" textlink="">
      <xdr:nvSpPr>
        <xdr:cNvPr id="115" name="Oval 114"/>
        <xdr:cNvSpPr/>
      </xdr:nvSpPr>
      <xdr:spPr>
        <a:xfrm>
          <a:off x="3762375" y="207581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116</xdr:row>
      <xdr:rowOff>21167</xdr:rowOff>
    </xdr:from>
    <xdr:to>
      <xdr:col>10</xdr:col>
      <xdr:colOff>182339</xdr:colOff>
      <xdr:row>116</xdr:row>
      <xdr:rowOff>126246</xdr:rowOff>
    </xdr:to>
    <xdr:sp macro="" textlink="">
      <xdr:nvSpPr>
        <xdr:cNvPr id="116" name="Oval 115"/>
        <xdr:cNvSpPr/>
      </xdr:nvSpPr>
      <xdr:spPr>
        <a:xfrm>
          <a:off x="3762376" y="205570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115</xdr:row>
      <xdr:rowOff>21166</xdr:rowOff>
    </xdr:from>
    <xdr:to>
      <xdr:col>10</xdr:col>
      <xdr:colOff>182338</xdr:colOff>
      <xdr:row>115</xdr:row>
      <xdr:rowOff>126245</xdr:rowOff>
    </xdr:to>
    <xdr:sp macro="" textlink="">
      <xdr:nvSpPr>
        <xdr:cNvPr id="117" name="Oval 116"/>
        <xdr:cNvSpPr/>
      </xdr:nvSpPr>
      <xdr:spPr>
        <a:xfrm>
          <a:off x="3762375" y="203665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116416</xdr:colOff>
      <xdr:row>113</xdr:row>
      <xdr:rowOff>42334</xdr:rowOff>
    </xdr:from>
    <xdr:to>
      <xdr:col>10</xdr:col>
      <xdr:colOff>203504</xdr:colOff>
      <xdr:row>113</xdr:row>
      <xdr:rowOff>147413</xdr:rowOff>
    </xdr:to>
    <xdr:sp macro="" textlink="">
      <xdr:nvSpPr>
        <xdr:cNvPr id="118" name="Oval 117"/>
        <xdr:cNvSpPr/>
      </xdr:nvSpPr>
      <xdr:spPr>
        <a:xfrm>
          <a:off x="3783541" y="200067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95249</xdr:colOff>
      <xdr:row>116</xdr:row>
      <xdr:rowOff>21167</xdr:rowOff>
    </xdr:from>
    <xdr:to>
      <xdr:col>11</xdr:col>
      <xdr:colOff>182337</xdr:colOff>
      <xdr:row>116</xdr:row>
      <xdr:rowOff>126246</xdr:rowOff>
    </xdr:to>
    <xdr:sp macro="" textlink="">
      <xdr:nvSpPr>
        <xdr:cNvPr id="119" name="Oval 118"/>
        <xdr:cNvSpPr/>
      </xdr:nvSpPr>
      <xdr:spPr>
        <a:xfrm>
          <a:off x="4000499" y="205570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95250</xdr:colOff>
      <xdr:row>117</xdr:row>
      <xdr:rowOff>42334</xdr:rowOff>
    </xdr:from>
    <xdr:to>
      <xdr:col>11</xdr:col>
      <xdr:colOff>182338</xdr:colOff>
      <xdr:row>117</xdr:row>
      <xdr:rowOff>147413</xdr:rowOff>
    </xdr:to>
    <xdr:sp macro="" textlink="">
      <xdr:nvSpPr>
        <xdr:cNvPr id="120" name="Oval 119"/>
        <xdr:cNvSpPr/>
      </xdr:nvSpPr>
      <xdr:spPr>
        <a:xfrm>
          <a:off x="4000500" y="207687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118</xdr:row>
      <xdr:rowOff>21166</xdr:rowOff>
    </xdr:from>
    <xdr:to>
      <xdr:col>10</xdr:col>
      <xdr:colOff>192922</xdr:colOff>
      <xdr:row>118</xdr:row>
      <xdr:rowOff>126245</xdr:rowOff>
    </xdr:to>
    <xdr:sp macro="" textlink="">
      <xdr:nvSpPr>
        <xdr:cNvPr id="121" name="Oval 120"/>
        <xdr:cNvSpPr/>
      </xdr:nvSpPr>
      <xdr:spPr>
        <a:xfrm>
          <a:off x="3772959" y="209380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116417</xdr:colOff>
      <xdr:row>100</xdr:row>
      <xdr:rowOff>32202</xdr:rowOff>
    </xdr:from>
    <xdr:to>
      <xdr:col>11</xdr:col>
      <xdr:colOff>203505</xdr:colOff>
      <xdr:row>100</xdr:row>
      <xdr:rowOff>137281</xdr:rowOff>
    </xdr:to>
    <xdr:sp macro="" textlink="">
      <xdr:nvSpPr>
        <xdr:cNvPr id="122" name="Oval 121"/>
        <xdr:cNvSpPr/>
      </xdr:nvSpPr>
      <xdr:spPr>
        <a:xfrm>
          <a:off x="4021667" y="1752010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107040</xdr:colOff>
      <xdr:row>101</xdr:row>
      <xdr:rowOff>25850</xdr:rowOff>
    </xdr:from>
    <xdr:to>
      <xdr:col>10</xdr:col>
      <xdr:colOff>179014</xdr:colOff>
      <xdr:row>101</xdr:row>
      <xdr:rowOff>130929</xdr:rowOff>
    </xdr:to>
    <xdr:sp macro="" textlink="">
      <xdr:nvSpPr>
        <xdr:cNvPr id="123" name="Oval 122"/>
        <xdr:cNvSpPr/>
      </xdr:nvSpPr>
      <xdr:spPr>
        <a:xfrm>
          <a:off x="3774165" y="1770425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103</xdr:row>
      <xdr:rowOff>16364</xdr:rowOff>
    </xdr:from>
    <xdr:to>
      <xdr:col>10</xdr:col>
      <xdr:colOff>192922</xdr:colOff>
      <xdr:row>103</xdr:row>
      <xdr:rowOff>131951</xdr:rowOff>
    </xdr:to>
    <xdr:sp macro="" textlink="">
      <xdr:nvSpPr>
        <xdr:cNvPr id="124" name="Oval 123"/>
        <xdr:cNvSpPr/>
      </xdr:nvSpPr>
      <xdr:spPr>
        <a:xfrm>
          <a:off x="3772959" y="1807576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102</xdr:row>
      <xdr:rowOff>16363</xdr:rowOff>
    </xdr:from>
    <xdr:to>
      <xdr:col>10</xdr:col>
      <xdr:colOff>192922</xdr:colOff>
      <xdr:row>102</xdr:row>
      <xdr:rowOff>131950</xdr:rowOff>
    </xdr:to>
    <xdr:sp macro="" textlink="">
      <xdr:nvSpPr>
        <xdr:cNvPr id="125" name="Oval 124"/>
        <xdr:cNvSpPr/>
      </xdr:nvSpPr>
      <xdr:spPr>
        <a:xfrm>
          <a:off x="3772959" y="1788526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105833</xdr:colOff>
      <xdr:row>99</xdr:row>
      <xdr:rowOff>42784</xdr:rowOff>
    </xdr:from>
    <xdr:to>
      <xdr:col>11</xdr:col>
      <xdr:colOff>192921</xdr:colOff>
      <xdr:row>99</xdr:row>
      <xdr:rowOff>147863</xdr:rowOff>
    </xdr:to>
    <xdr:sp macro="" textlink="">
      <xdr:nvSpPr>
        <xdr:cNvPr id="126" name="Oval 125"/>
        <xdr:cNvSpPr/>
      </xdr:nvSpPr>
      <xdr:spPr>
        <a:xfrm>
          <a:off x="4011083" y="1734018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100</xdr:row>
      <xdr:rowOff>32200</xdr:rowOff>
    </xdr:from>
    <xdr:to>
      <xdr:col>10</xdr:col>
      <xdr:colOff>182338</xdr:colOff>
      <xdr:row>100</xdr:row>
      <xdr:rowOff>137279</xdr:rowOff>
    </xdr:to>
    <xdr:sp macro="" textlink="">
      <xdr:nvSpPr>
        <xdr:cNvPr id="127" name="Oval 126"/>
        <xdr:cNvSpPr/>
      </xdr:nvSpPr>
      <xdr:spPr>
        <a:xfrm>
          <a:off x="3762375" y="175201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116416</xdr:colOff>
      <xdr:row>101</xdr:row>
      <xdr:rowOff>26947</xdr:rowOff>
    </xdr:from>
    <xdr:to>
      <xdr:col>11</xdr:col>
      <xdr:colOff>203504</xdr:colOff>
      <xdr:row>101</xdr:row>
      <xdr:rowOff>142534</xdr:rowOff>
    </xdr:to>
    <xdr:sp macro="" textlink="">
      <xdr:nvSpPr>
        <xdr:cNvPr id="128" name="Oval 127"/>
        <xdr:cNvSpPr/>
      </xdr:nvSpPr>
      <xdr:spPr>
        <a:xfrm>
          <a:off x="4021666" y="177053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99</xdr:row>
      <xdr:rowOff>42783</xdr:rowOff>
    </xdr:from>
    <xdr:to>
      <xdr:col>10</xdr:col>
      <xdr:colOff>182338</xdr:colOff>
      <xdr:row>99</xdr:row>
      <xdr:rowOff>147862</xdr:rowOff>
    </xdr:to>
    <xdr:sp macro="" textlink="">
      <xdr:nvSpPr>
        <xdr:cNvPr id="129" name="Oval 128"/>
        <xdr:cNvSpPr/>
      </xdr:nvSpPr>
      <xdr:spPr>
        <a:xfrm>
          <a:off x="3762375" y="1734018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116417</xdr:colOff>
      <xdr:row>110</xdr:row>
      <xdr:rowOff>21617</xdr:rowOff>
    </xdr:from>
    <xdr:to>
      <xdr:col>11</xdr:col>
      <xdr:colOff>203505</xdr:colOff>
      <xdr:row>110</xdr:row>
      <xdr:rowOff>126696</xdr:rowOff>
    </xdr:to>
    <xdr:sp macro="" textlink="">
      <xdr:nvSpPr>
        <xdr:cNvPr id="130" name="Oval 129"/>
        <xdr:cNvSpPr/>
      </xdr:nvSpPr>
      <xdr:spPr>
        <a:xfrm>
          <a:off x="4021667" y="194145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110</xdr:row>
      <xdr:rowOff>32201</xdr:rowOff>
    </xdr:from>
    <xdr:to>
      <xdr:col>10</xdr:col>
      <xdr:colOff>182339</xdr:colOff>
      <xdr:row>110</xdr:row>
      <xdr:rowOff>137280</xdr:rowOff>
    </xdr:to>
    <xdr:sp macro="" textlink="">
      <xdr:nvSpPr>
        <xdr:cNvPr id="131" name="Oval 130"/>
        <xdr:cNvSpPr/>
      </xdr:nvSpPr>
      <xdr:spPr>
        <a:xfrm>
          <a:off x="3762376" y="1942510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104</xdr:row>
      <xdr:rowOff>26948</xdr:rowOff>
    </xdr:from>
    <xdr:to>
      <xdr:col>10</xdr:col>
      <xdr:colOff>192922</xdr:colOff>
      <xdr:row>104</xdr:row>
      <xdr:rowOff>142535</xdr:rowOff>
    </xdr:to>
    <xdr:sp macro="" textlink="">
      <xdr:nvSpPr>
        <xdr:cNvPr id="132" name="Oval 131"/>
        <xdr:cNvSpPr/>
      </xdr:nvSpPr>
      <xdr:spPr>
        <a:xfrm>
          <a:off x="3772959" y="1827684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109</xdr:row>
      <xdr:rowOff>21617</xdr:rowOff>
    </xdr:from>
    <xdr:to>
      <xdr:col>10</xdr:col>
      <xdr:colOff>182339</xdr:colOff>
      <xdr:row>109</xdr:row>
      <xdr:rowOff>126696</xdr:rowOff>
    </xdr:to>
    <xdr:sp macro="" textlink="">
      <xdr:nvSpPr>
        <xdr:cNvPr id="133" name="Oval 132"/>
        <xdr:cNvSpPr/>
      </xdr:nvSpPr>
      <xdr:spPr>
        <a:xfrm>
          <a:off x="3762376" y="192240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95251</xdr:colOff>
      <xdr:row>105</xdr:row>
      <xdr:rowOff>26947</xdr:rowOff>
    </xdr:from>
    <xdr:to>
      <xdr:col>11</xdr:col>
      <xdr:colOff>182339</xdr:colOff>
      <xdr:row>105</xdr:row>
      <xdr:rowOff>142534</xdr:rowOff>
    </xdr:to>
    <xdr:sp macro="" textlink="">
      <xdr:nvSpPr>
        <xdr:cNvPr id="134" name="Oval 133"/>
        <xdr:cNvSpPr/>
      </xdr:nvSpPr>
      <xdr:spPr>
        <a:xfrm>
          <a:off x="4000501" y="184673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108</xdr:row>
      <xdr:rowOff>21617</xdr:rowOff>
    </xdr:from>
    <xdr:to>
      <xdr:col>10</xdr:col>
      <xdr:colOff>182338</xdr:colOff>
      <xdr:row>108</xdr:row>
      <xdr:rowOff>126696</xdr:rowOff>
    </xdr:to>
    <xdr:sp macro="" textlink="">
      <xdr:nvSpPr>
        <xdr:cNvPr id="135" name="Oval 134"/>
        <xdr:cNvSpPr/>
      </xdr:nvSpPr>
      <xdr:spPr>
        <a:xfrm>
          <a:off x="3762375" y="190335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105835</xdr:colOff>
      <xdr:row>113</xdr:row>
      <xdr:rowOff>31750</xdr:rowOff>
    </xdr:from>
    <xdr:to>
      <xdr:col>10</xdr:col>
      <xdr:colOff>192923</xdr:colOff>
      <xdr:row>113</xdr:row>
      <xdr:rowOff>136829</xdr:rowOff>
    </xdr:to>
    <xdr:sp macro="" textlink="">
      <xdr:nvSpPr>
        <xdr:cNvPr id="136" name="Oval 135"/>
        <xdr:cNvSpPr/>
      </xdr:nvSpPr>
      <xdr:spPr>
        <a:xfrm>
          <a:off x="3772960" y="199961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84666</xdr:colOff>
      <xdr:row>99</xdr:row>
      <xdr:rowOff>42332</xdr:rowOff>
    </xdr:from>
    <xdr:to>
      <xdr:col>17</xdr:col>
      <xdr:colOff>171754</xdr:colOff>
      <xdr:row>99</xdr:row>
      <xdr:rowOff>147411</xdr:rowOff>
    </xdr:to>
    <xdr:sp macro="" textlink="">
      <xdr:nvSpPr>
        <xdr:cNvPr id="137" name="Oval 136"/>
        <xdr:cNvSpPr/>
      </xdr:nvSpPr>
      <xdr:spPr>
        <a:xfrm>
          <a:off x="5418666" y="1733973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95250</xdr:colOff>
      <xdr:row>110</xdr:row>
      <xdr:rowOff>21167</xdr:rowOff>
    </xdr:from>
    <xdr:to>
      <xdr:col>17</xdr:col>
      <xdr:colOff>182338</xdr:colOff>
      <xdr:row>110</xdr:row>
      <xdr:rowOff>126246</xdr:rowOff>
    </xdr:to>
    <xdr:sp macro="" textlink="">
      <xdr:nvSpPr>
        <xdr:cNvPr id="138" name="Oval 137"/>
        <xdr:cNvSpPr/>
      </xdr:nvSpPr>
      <xdr:spPr>
        <a:xfrm>
          <a:off x="5429250" y="194140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118</xdr:row>
      <xdr:rowOff>31750</xdr:rowOff>
    </xdr:from>
    <xdr:to>
      <xdr:col>10</xdr:col>
      <xdr:colOff>182338</xdr:colOff>
      <xdr:row>118</xdr:row>
      <xdr:rowOff>136829</xdr:rowOff>
    </xdr:to>
    <xdr:sp macro="" textlink="">
      <xdr:nvSpPr>
        <xdr:cNvPr id="139" name="Oval 138"/>
        <xdr:cNvSpPr/>
      </xdr:nvSpPr>
      <xdr:spPr>
        <a:xfrm>
          <a:off x="3762375" y="209486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117</xdr:row>
      <xdr:rowOff>21167</xdr:rowOff>
    </xdr:from>
    <xdr:to>
      <xdr:col>10</xdr:col>
      <xdr:colOff>182339</xdr:colOff>
      <xdr:row>117</xdr:row>
      <xdr:rowOff>126246</xdr:rowOff>
    </xdr:to>
    <xdr:sp macro="" textlink="">
      <xdr:nvSpPr>
        <xdr:cNvPr id="140" name="Oval 139"/>
        <xdr:cNvSpPr/>
      </xdr:nvSpPr>
      <xdr:spPr>
        <a:xfrm>
          <a:off x="3762376" y="207475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116</xdr:row>
      <xdr:rowOff>21166</xdr:rowOff>
    </xdr:from>
    <xdr:to>
      <xdr:col>10</xdr:col>
      <xdr:colOff>182338</xdr:colOff>
      <xdr:row>116</xdr:row>
      <xdr:rowOff>126245</xdr:rowOff>
    </xdr:to>
    <xdr:sp macro="" textlink="">
      <xdr:nvSpPr>
        <xdr:cNvPr id="141" name="Oval 140"/>
        <xdr:cNvSpPr/>
      </xdr:nvSpPr>
      <xdr:spPr>
        <a:xfrm>
          <a:off x="3762375" y="205570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116416</xdr:colOff>
      <xdr:row>114</xdr:row>
      <xdr:rowOff>42334</xdr:rowOff>
    </xdr:from>
    <xdr:to>
      <xdr:col>10</xdr:col>
      <xdr:colOff>203504</xdr:colOff>
      <xdr:row>114</xdr:row>
      <xdr:rowOff>147413</xdr:rowOff>
    </xdr:to>
    <xdr:sp macro="" textlink="">
      <xdr:nvSpPr>
        <xdr:cNvPr id="142" name="Oval 141"/>
        <xdr:cNvSpPr/>
      </xdr:nvSpPr>
      <xdr:spPr>
        <a:xfrm>
          <a:off x="3783541" y="201972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95249</xdr:colOff>
      <xdr:row>117</xdr:row>
      <xdr:rowOff>21167</xdr:rowOff>
    </xdr:from>
    <xdr:to>
      <xdr:col>11</xdr:col>
      <xdr:colOff>182337</xdr:colOff>
      <xdr:row>117</xdr:row>
      <xdr:rowOff>126246</xdr:rowOff>
    </xdr:to>
    <xdr:sp macro="" textlink="">
      <xdr:nvSpPr>
        <xdr:cNvPr id="143" name="Oval 142"/>
        <xdr:cNvSpPr/>
      </xdr:nvSpPr>
      <xdr:spPr>
        <a:xfrm>
          <a:off x="4000499" y="207475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95250</xdr:colOff>
      <xdr:row>118</xdr:row>
      <xdr:rowOff>42334</xdr:rowOff>
    </xdr:from>
    <xdr:to>
      <xdr:col>11</xdr:col>
      <xdr:colOff>182338</xdr:colOff>
      <xdr:row>118</xdr:row>
      <xdr:rowOff>147413</xdr:rowOff>
    </xdr:to>
    <xdr:sp macro="" textlink="">
      <xdr:nvSpPr>
        <xdr:cNvPr id="144" name="Oval 143"/>
        <xdr:cNvSpPr/>
      </xdr:nvSpPr>
      <xdr:spPr>
        <a:xfrm>
          <a:off x="4000500" y="209592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119</xdr:row>
      <xdr:rowOff>21166</xdr:rowOff>
    </xdr:from>
    <xdr:to>
      <xdr:col>10</xdr:col>
      <xdr:colOff>192922</xdr:colOff>
      <xdr:row>119</xdr:row>
      <xdr:rowOff>126245</xdr:rowOff>
    </xdr:to>
    <xdr:sp macro="" textlink="">
      <xdr:nvSpPr>
        <xdr:cNvPr id="145" name="Oval 144"/>
        <xdr:cNvSpPr/>
      </xdr:nvSpPr>
      <xdr:spPr>
        <a:xfrm>
          <a:off x="3772959" y="211285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116417</xdr:colOff>
      <xdr:row>102</xdr:row>
      <xdr:rowOff>32202</xdr:rowOff>
    </xdr:from>
    <xdr:to>
      <xdr:col>11</xdr:col>
      <xdr:colOff>203505</xdr:colOff>
      <xdr:row>102</xdr:row>
      <xdr:rowOff>137281</xdr:rowOff>
    </xdr:to>
    <xdr:sp macro="" textlink="">
      <xdr:nvSpPr>
        <xdr:cNvPr id="146" name="Oval 145"/>
        <xdr:cNvSpPr/>
      </xdr:nvSpPr>
      <xdr:spPr>
        <a:xfrm>
          <a:off x="4021667" y="1790110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107040</xdr:colOff>
      <xdr:row>103</xdr:row>
      <xdr:rowOff>25850</xdr:rowOff>
    </xdr:from>
    <xdr:to>
      <xdr:col>10</xdr:col>
      <xdr:colOff>179014</xdr:colOff>
      <xdr:row>103</xdr:row>
      <xdr:rowOff>130929</xdr:rowOff>
    </xdr:to>
    <xdr:sp macro="" textlink="">
      <xdr:nvSpPr>
        <xdr:cNvPr id="147" name="Oval 146"/>
        <xdr:cNvSpPr/>
      </xdr:nvSpPr>
      <xdr:spPr>
        <a:xfrm>
          <a:off x="3774165" y="1808525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105</xdr:row>
      <xdr:rowOff>16364</xdr:rowOff>
    </xdr:from>
    <xdr:to>
      <xdr:col>10</xdr:col>
      <xdr:colOff>192922</xdr:colOff>
      <xdr:row>105</xdr:row>
      <xdr:rowOff>131951</xdr:rowOff>
    </xdr:to>
    <xdr:sp macro="" textlink="">
      <xdr:nvSpPr>
        <xdr:cNvPr id="148" name="Oval 147"/>
        <xdr:cNvSpPr/>
      </xdr:nvSpPr>
      <xdr:spPr>
        <a:xfrm>
          <a:off x="3772959" y="1845676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104</xdr:row>
      <xdr:rowOff>16363</xdr:rowOff>
    </xdr:from>
    <xdr:to>
      <xdr:col>10</xdr:col>
      <xdr:colOff>192922</xdr:colOff>
      <xdr:row>104</xdr:row>
      <xdr:rowOff>131950</xdr:rowOff>
    </xdr:to>
    <xdr:sp macro="" textlink="">
      <xdr:nvSpPr>
        <xdr:cNvPr id="149" name="Oval 148"/>
        <xdr:cNvSpPr/>
      </xdr:nvSpPr>
      <xdr:spPr>
        <a:xfrm>
          <a:off x="3772959" y="1826626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105833</xdr:colOff>
      <xdr:row>101</xdr:row>
      <xdr:rowOff>42784</xdr:rowOff>
    </xdr:from>
    <xdr:to>
      <xdr:col>11</xdr:col>
      <xdr:colOff>192921</xdr:colOff>
      <xdr:row>101</xdr:row>
      <xdr:rowOff>147863</xdr:rowOff>
    </xdr:to>
    <xdr:sp macro="" textlink="">
      <xdr:nvSpPr>
        <xdr:cNvPr id="150" name="Oval 149"/>
        <xdr:cNvSpPr/>
      </xdr:nvSpPr>
      <xdr:spPr>
        <a:xfrm>
          <a:off x="4011083" y="1772118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102</xdr:row>
      <xdr:rowOff>32200</xdr:rowOff>
    </xdr:from>
    <xdr:to>
      <xdr:col>10</xdr:col>
      <xdr:colOff>182338</xdr:colOff>
      <xdr:row>102</xdr:row>
      <xdr:rowOff>137279</xdr:rowOff>
    </xdr:to>
    <xdr:sp macro="" textlink="">
      <xdr:nvSpPr>
        <xdr:cNvPr id="151" name="Oval 150"/>
        <xdr:cNvSpPr/>
      </xdr:nvSpPr>
      <xdr:spPr>
        <a:xfrm>
          <a:off x="3762375" y="179011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116416</xdr:colOff>
      <xdr:row>103</xdr:row>
      <xdr:rowOff>26947</xdr:rowOff>
    </xdr:from>
    <xdr:to>
      <xdr:col>11</xdr:col>
      <xdr:colOff>203504</xdr:colOff>
      <xdr:row>103</xdr:row>
      <xdr:rowOff>142534</xdr:rowOff>
    </xdr:to>
    <xdr:sp macro="" textlink="">
      <xdr:nvSpPr>
        <xdr:cNvPr id="152" name="Oval 151"/>
        <xdr:cNvSpPr/>
      </xdr:nvSpPr>
      <xdr:spPr>
        <a:xfrm>
          <a:off x="4021666" y="180863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101</xdr:row>
      <xdr:rowOff>42783</xdr:rowOff>
    </xdr:from>
    <xdr:to>
      <xdr:col>10</xdr:col>
      <xdr:colOff>182338</xdr:colOff>
      <xdr:row>101</xdr:row>
      <xdr:rowOff>147862</xdr:rowOff>
    </xdr:to>
    <xdr:sp macro="" textlink="">
      <xdr:nvSpPr>
        <xdr:cNvPr id="153" name="Oval 152"/>
        <xdr:cNvSpPr/>
      </xdr:nvSpPr>
      <xdr:spPr>
        <a:xfrm>
          <a:off x="3762375" y="1772118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116417</xdr:colOff>
      <xdr:row>112</xdr:row>
      <xdr:rowOff>21617</xdr:rowOff>
    </xdr:from>
    <xdr:to>
      <xdr:col>11</xdr:col>
      <xdr:colOff>203505</xdr:colOff>
      <xdr:row>112</xdr:row>
      <xdr:rowOff>126696</xdr:rowOff>
    </xdr:to>
    <xdr:sp macro="" textlink="">
      <xdr:nvSpPr>
        <xdr:cNvPr id="154" name="Oval 153"/>
        <xdr:cNvSpPr/>
      </xdr:nvSpPr>
      <xdr:spPr>
        <a:xfrm>
          <a:off x="4021667" y="197955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112</xdr:row>
      <xdr:rowOff>32201</xdr:rowOff>
    </xdr:from>
    <xdr:to>
      <xdr:col>10</xdr:col>
      <xdr:colOff>182339</xdr:colOff>
      <xdr:row>112</xdr:row>
      <xdr:rowOff>137280</xdr:rowOff>
    </xdr:to>
    <xdr:sp macro="" textlink="">
      <xdr:nvSpPr>
        <xdr:cNvPr id="155" name="Oval 154"/>
        <xdr:cNvSpPr/>
      </xdr:nvSpPr>
      <xdr:spPr>
        <a:xfrm>
          <a:off x="3762376" y="1980610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106</xdr:row>
      <xdr:rowOff>26948</xdr:rowOff>
    </xdr:from>
    <xdr:to>
      <xdr:col>10</xdr:col>
      <xdr:colOff>192922</xdr:colOff>
      <xdr:row>106</xdr:row>
      <xdr:rowOff>142535</xdr:rowOff>
    </xdr:to>
    <xdr:sp macro="" textlink="">
      <xdr:nvSpPr>
        <xdr:cNvPr id="156" name="Oval 155"/>
        <xdr:cNvSpPr/>
      </xdr:nvSpPr>
      <xdr:spPr>
        <a:xfrm>
          <a:off x="3772959" y="1865784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111</xdr:row>
      <xdr:rowOff>21617</xdr:rowOff>
    </xdr:from>
    <xdr:to>
      <xdr:col>10</xdr:col>
      <xdr:colOff>182339</xdr:colOff>
      <xdr:row>111</xdr:row>
      <xdr:rowOff>126696</xdr:rowOff>
    </xdr:to>
    <xdr:sp macro="" textlink="">
      <xdr:nvSpPr>
        <xdr:cNvPr id="157" name="Oval 156"/>
        <xdr:cNvSpPr/>
      </xdr:nvSpPr>
      <xdr:spPr>
        <a:xfrm>
          <a:off x="3762376" y="196050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95251</xdr:colOff>
      <xdr:row>107</xdr:row>
      <xdr:rowOff>26947</xdr:rowOff>
    </xdr:from>
    <xdr:to>
      <xdr:col>11</xdr:col>
      <xdr:colOff>182339</xdr:colOff>
      <xdr:row>107</xdr:row>
      <xdr:rowOff>142534</xdr:rowOff>
    </xdr:to>
    <xdr:sp macro="" textlink="">
      <xdr:nvSpPr>
        <xdr:cNvPr id="158" name="Oval 157"/>
        <xdr:cNvSpPr/>
      </xdr:nvSpPr>
      <xdr:spPr>
        <a:xfrm>
          <a:off x="4000501" y="188483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110</xdr:row>
      <xdr:rowOff>21617</xdr:rowOff>
    </xdr:from>
    <xdr:to>
      <xdr:col>10</xdr:col>
      <xdr:colOff>182338</xdr:colOff>
      <xdr:row>110</xdr:row>
      <xdr:rowOff>126696</xdr:rowOff>
    </xdr:to>
    <xdr:sp macro="" textlink="">
      <xdr:nvSpPr>
        <xdr:cNvPr id="159" name="Oval 158"/>
        <xdr:cNvSpPr/>
      </xdr:nvSpPr>
      <xdr:spPr>
        <a:xfrm>
          <a:off x="3762375" y="194145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105835</xdr:colOff>
      <xdr:row>115</xdr:row>
      <xdr:rowOff>31750</xdr:rowOff>
    </xdr:from>
    <xdr:to>
      <xdr:col>10</xdr:col>
      <xdr:colOff>192923</xdr:colOff>
      <xdr:row>115</xdr:row>
      <xdr:rowOff>136829</xdr:rowOff>
    </xdr:to>
    <xdr:sp macro="" textlink="">
      <xdr:nvSpPr>
        <xdr:cNvPr id="160" name="Oval 159"/>
        <xdr:cNvSpPr/>
      </xdr:nvSpPr>
      <xdr:spPr>
        <a:xfrm>
          <a:off x="3772960" y="203771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84666</xdr:colOff>
      <xdr:row>101</xdr:row>
      <xdr:rowOff>42332</xdr:rowOff>
    </xdr:from>
    <xdr:to>
      <xdr:col>17</xdr:col>
      <xdr:colOff>171754</xdr:colOff>
      <xdr:row>101</xdr:row>
      <xdr:rowOff>147411</xdr:rowOff>
    </xdr:to>
    <xdr:sp macro="" textlink="">
      <xdr:nvSpPr>
        <xdr:cNvPr id="161" name="Oval 160"/>
        <xdr:cNvSpPr/>
      </xdr:nvSpPr>
      <xdr:spPr>
        <a:xfrm>
          <a:off x="5418666" y="1772073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95250</xdr:colOff>
      <xdr:row>112</xdr:row>
      <xdr:rowOff>21167</xdr:rowOff>
    </xdr:from>
    <xdr:to>
      <xdr:col>17</xdr:col>
      <xdr:colOff>182338</xdr:colOff>
      <xdr:row>112</xdr:row>
      <xdr:rowOff>126246</xdr:rowOff>
    </xdr:to>
    <xdr:sp macro="" textlink="">
      <xdr:nvSpPr>
        <xdr:cNvPr id="162" name="Oval 161"/>
        <xdr:cNvSpPr/>
      </xdr:nvSpPr>
      <xdr:spPr>
        <a:xfrm>
          <a:off x="5429250" y="197950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120</xdr:row>
      <xdr:rowOff>31750</xdr:rowOff>
    </xdr:from>
    <xdr:to>
      <xdr:col>10</xdr:col>
      <xdr:colOff>182338</xdr:colOff>
      <xdr:row>120</xdr:row>
      <xdr:rowOff>136829</xdr:rowOff>
    </xdr:to>
    <xdr:sp macro="" textlink="">
      <xdr:nvSpPr>
        <xdr:cNvPr id="163" name="Oval 162"/>
        <xdr:cNvSpPr/>
      </xdr:nvSpPr>
      <xdr:spPr>
        <a:xfrm>
          <a:off x="3762375" y="213296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119</xdr:row>
      <xdr:rowOff>21167</xdr:rowOff>
    </xdr:from>
    <xdr:to>
      <xdr:col>10</xdr:col>
      <xdr:colOff>182339</xdr:colOff>
      <xdr:row>119</xdr:row>
      <xdr:rowOff>126246</xdr:rowOff>
    </xdr:to>
    <xdr:sp macro="" textlink="">
      <xdr:nvSpPr>
        <xdr:cNvPr id="164" name="Oval 163"/>
        <xdr:cNvSpPr/>
      </xdr:nvSpPr>
      <xdr:spPr>
        <a:xfrm>
          <a:off x="3762376" y="211285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118</xdr:row>
      <xdr:rowOff>21166</xdr:rowOff>
    </xdr:from>
    <xdr:to>
      <xdr:col>10</xdr:col>
      <xdr:colOff>182338</xdr:colOff>
      <xdr:row>118</xdr:row>
      <xdr:rowOff>126245</xdr:rowOff>
    </xdr:to>
    <xdr:sp macro="" textlink="">
      <xdr:nvSpPr>
        <xdr:cNvPr id="165" name="Oval 164"/>
        <xdr:cNvSpPr/>
      </xdr:nvSpPr>
      <xdr:spPr>
        <a:xfrm>
          <a:off x="3762375" y="209380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116416</xdr:colOff>
      <xdr:row>116</xdr:row>
      <xdr:rowOff>42334</xdr:rowOff>
    </xdr:from>
    <xdr:to>
      <xdr:col>10</xdr:col>
      <xdr:colOff>203504</xdr:colOff>
      <xdr:row>116</xdr:row>
      <xdr:rowOff>147413</xdr:rowOff>
    </xdr:to>
    <xdr:sp macro="" textlink="">
      <xdr:nvSpPr>
        <xdr:cNvPr id="166" name="Oval 165"/>
        <xdr:cNvSpPr/>
      </xdr:nvSpPr>
      <xdr:spPr>
        <a:xfrm>
          <a:off x="3783541" y="205782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95249</xdr:colOff>
      <xdr:row>119</xdr:row>
      <xdr:rowOff>21167</xdr:rowOff>
    </xdr:from>
    <xdr:to>
      <xdr:col>11</xdr:col>
      <xdr:colOff>182337</xdr:colOff>
      <xdr:row>119</xdr:row>
      <xdr:rowOff>126246</xdr:rowOff>
    </xdr:to>
    <xdr:sp macro="" textlink="">
      <xdr:nvSpPr>
        <xdr:cNvPr id="167" name="Oval 166"/>
        <xdr:cNvSpPr/>
      </xdr:nvSpPr>
      <xdr:spPr>
        <a:xfrm>
          <a:off x="4000499" y="211285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95250</xdr:colOff>
      <xdr:row>120</xdr:row>
      <xdr:rowOff>42334</xdr:rowOff>
    </xdr:from>
    <xdr:to>
      <xdr:col>11</xdr:col>
      <xdr:colOff>182338</xdr:colOff>
      <xdr:row>120</xdr:row>
      <xdr:rowOff>147413</xdr:rowOff>
    </xdr:to>
    <xdr:sp macro="" textlink="">
      <xdr:nvSpPr>
        <xdr:cNvPr id="168" name="Oval 167"/>
        <xdr:cNvSpPr/>
      </xdr:nvSpPr>
      <xdr:spPr>
        <a:xfrm>
          <a:off x="4000500" y="213402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121</xdr:row>
      <xdr:rowOff>21166</xdr:rowOff>
    </xdr:from>
    <xdr:to>
      <xdr:col>10</xdr:col>
      <xdr:colOff>192922</xdr:colOff>
      <xdr:row>121</xdr:row>
      <xdr:rowOff>126245</xdr:rowOff>
    </xdr:to>
    <xdr:sp macro="" textlink="">
      <xdr:nvSpPr>
        <xdr:cNvPr id="169" name="Oval 168"/>
        <xdr:cNvSpPr/>
      </xdr:nvSpPr>
      <xdr:spPr>
        <a:xfrm>
          <a:off x="3772959" y="215095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29</xdr:col>
      <xdr:colOff>19047</xdr:colOff>
      <xdr:row>44</xdr:row>
      <xdr:rowOff>0</xdr:rowOff>
    </xdr:from>
    <xdr:to>
      <xdr:col>33</xdr:col>
      <xdr:colOff>163827</xdr:colOff>
      <xdr:row>44</xdr:row>
      <xdr:rowOff>0</xdr:rowOff>
    </xdr:to>
    <xdr:cxnSp macro="">
      <xdr:nvCxnSpPr>
        <xdr:cNvPr id="170" name="Straight Connector 169"/>
        <xdr:cNvCxnSpPr/>
      </xdr:nvCxnSpPr>
      <xdr:spPr>
        <a:xfrm>
          <a:off x="8210547" y="6934200"/>
          <a:ext cx="109728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29</xdr:col>
      <xdr:colOff>28574</xdr:colOff>
      <xdr:row>46</xdr:row>
      <xdr:rowOff>152400</xdr:rowOff>
    </xdr:from>
    <xdr:to>
      <xdr:col>34</xdr:col>
      <xdr:colOff>26669</xdr:colOff>
      <xdr:row>46</xdr:row>
      <xdr:rowOff>152400</xdr:rowOff>
    </xdr:to>
    <xdr:cxnSp macro="">
      <xdr:nvCxnSpPr>
        <xdr:cNvPr id="171" name="Straight Connector 170"/>
        <xdr:cNvCxnSpPr/>
      </xdr:nvCxnSpPr>
      <xdr:spPr>
        <a:xfrm>
          <a:off x="8220074" y="7410450"/>
          <a:ext cx="118872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 editAs="oneCell">
    <xdr:from>
      <xdr:col>6</xdr:col>
      <xdr:colOff>95252</xdr:colOff>
      <xdr:row>0</xdr:row>
      <xdr:rowOff>66675</xdr:rowOff>
    </xdr:from>
    <xdr:to>
      <xdr:col>7</xdr:col>
      <xdr:colOff>190501</xdr:colOff>
      <xdr:row>2</xdr:row>
      <xdr:rowOff>95251</xdr:rowOff>
    </xdr:to>
    <xdr:pic>
      <xdr:nvPicPr>
        <xdr:cNvPr id="172" name="Picture 171"/>
        <xdr:cNvPicPr/>
      </xdr:nvPicPr>
      <xdr:blipFill>
        <a:blip xmlns:r="http://schemas.openxmlformats.org/officeDocument/2006/relationships" r:embed="rId1">
          <a:duotone>
            <a:schemeClr val="bg2">
              <a:shade val="45000"/>
              <a:satMod val="135000"/>
            </a:schemeClr>
            <a:prstClr val="white"/>
          </a:duotone>
        </a:blip>
        <a:srcRect/>
        <a:stretch>
          <a:fillRect/>
        </a:stretch>
      </xdr:blipFill>
      <xdr:spPr bwMode="auto">
        <a:xfrm>
          <a:off x="2781302" y="66675"/>
          <a:ext cx="314324" cy="352426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5</xdr:col>
      <xdr:colOff>123825</xdr:colOff>
      <xdr:row>3</xdr:row>
      <xdr:rowOff>0</xdr:rowOff>
    </xdr:from>
    <xdr:to>
      <xdr:col>30</xdr:col>
      <xdr:colOff>114300</xdr:colOff>
      <xdr:row>3</xdr:row>
      <xdr:rowOff>0</xdr:rowOff>
    </xdr:to>
    <xdr:cxnSp macro="">
      <xdr:nvCxnSpPr>
        <xdr:cNvPr id="173" name="Straight Connector 172"/>
        <xdr:cNvCxnSpPr/>
      </xdr:nvCxnSpPr>
      <xdr:spPr>
        <a:xfrm>
          <a:off x="2590800" y="485775"/>
          <a:ext cx="5467350" cy="0"/>
        </a:xfrm>
        <a:prstGeom prst="line">
          <a:avLst/>
        </a:prstGeom>
        <a:ln w="22225"/>
      </xdr:spPr>
      <xdr:style>
        <a:lnRef idx="2">
          <a:schemeClr val="accent6"/>
        </a:lnRef>
        <a:fillRef idx="0">
          <a:schemeClr val="accent6"/>
        </a:fillRef>
        <a:effectRef idx="1">
          <a:schemeClr val="accent6"/>
        </a:effectRef>
        <a:fontRef idx="minor">
          <a:schemeClr val="tx1"/>
        </a:fontRef>
      </xdr:style>
    </xdr:cxn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116417</xdr:colOff>
      <xdr:row>101</xdr:row>
      <xdr:rowOff>32202</xdr:rowOff>
    </xdr:from>
    <xdr:to>
      <xdr:col>9</xdr:col>
      <xdr:colOff>203505</xdr:colOff>
      <xdr:row>101</xdr:row>
      <xdr:rowOff>137281</xdr:rowOff>
    </xdr:to>
    <xdr:sp macro="" textlink="">
      <xdr:nvSpPr>
        <xdr:cNvPr id="3" name="Oval 2"/>
        <xdr:cNvSpPr/>
      </xdr:nvSpPr>
      <xdr:spPr>
        <a:xfrm>
          <a:off x="3716867" y="1781537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107040</xdr:colOff>
      <xdr:row>102</xdr:row>
      <xdr:rowOff>25850</xdr:rowOff>
    </xdr:from>
    <xdr:to>
      <xdr:col>8</xdr:col>
      <xdr:colOff>179014</xdr:colOff>
      <xdr:row>102</xdr:row>
      <xdr:rowOff>130929</xdr:rowOff>
    </xdr:to>
    <xdr:sp macro="" textlink="">
      <xdr:nvSpPr>
        <xdr:cNvPr id="4" name="Oval 3"/>
        <xdr:cNvSpPr/>
      </xdr:nvSpPr>
      <xdr:spPr>
        <a:xfrm>
          <a:off x="3469365" y="17999525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105834</xdr:colOff>
      <xdr:row>104</xdr:row>
      <xdr:rowOff>16364</xdr:rowOff>
    </xdr:from>
    <xdr:to>
      <xdr:col>8</xdr:col>
      <xdr:colOff>192922</xdr:colOff>
      <xdr:row>104</xdr:row>
      <xdr:rowOff>131951</xdr:rowOff>
    </xdr:to>
    <xdr:sp macro="" textlink="">
      <xdr:nvSpPr>
        <xdr:cNvPr id="5" name="Oval 4"/>
        <xdr:cNvSpPr/>
      </xdr:nvSpPr>
      <xdr:spPr>
        <a:xfrm>
          <a:off x="3468159" y="18371039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105834</xdr:colOff>
      <xdr:row>103</xdr:row>
      <xdr:rowOff>16363</xdr:rowOff>
    </xdr:from>
    <xdr:to>
      <xdr:col>8</xdr:col>
      <xdr:colOff>192922</xdr:colOff>
      <xdr:row>103</xdr:row>
      <xdr:rowOff>131950</xdr:rowOff>
    </xdr:to>
    <xdr:sp macro="" textlink="">
      <xdr:nvSpPr>
        <xdr:cNvPr id="6" name="Oval 5"/>
        <xdr:cNvSpPr/>
      </xdr:nvSpPr>
      <xdr:spPr>
        <a:xfrm>
          <a:off x="3468159" y="1818053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105833</xdr:colOff>
      <xdr:row>100</xdr:row>
      <xdr:rowOff>42784</xdr:rowOff>
    </xdr:from>
    <xdr:to>
      <xdr:col>9</xdr:col>
      <xdr:colOff>192921</xdr:colOff>
      <xdr:row>100</xdr:row>
      <xdr:rowOff>147863</xdr:rowOff>
    </xdr:to>
    <xdr:sp macro="" textlink="">
      <xdr:nvSpPr>
        <xdr:cNvPr id="7" name="Oval 6"/>
        <xdr:cNvSpPr/>
      </xdr:nvSpPr>
      <xdr:spPr>
        <a:xfrm>
          <a:off x="3706283" y="1763545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101</xdr:row>
      <xdr:rowOff>32200</xdr:rowOff>
    </xdr:from>
    <xdr:to>
      <xdr:col>8</xdr:col>
      <xdr:colOff>182338</xdr:colOff>
      <xdr:row>101</xdr:row>
      <xdr:rowOff>137279</xdr:rowOff>
    </xdr:to>
    <xdr:sp macro="" textlink="">
      <xdr:nvSpPr>
        <xdr:cNvPr id="8" name="Oval 7"/>
        <xdr:cNvSpPr/>
      </xdr:nvSpPr>
      <xdr:spPr>
        <a:xfrm>
          <a:off x="3457575" y="1781537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116416</xdr:colOff>
      <xdr:row>102</xdr:row>
      <xdr:rowOff>26947</xdr:rowOff>
    </xdr:from>
    <xdr:to>
      <xdr:col>9</xdr:col>
      <xdr:colOff>203504</xdr:colOff>
      <xdr:row>102</xdr:row>
      <xdr:rowOff>142534</xdr:rowOff>
    </xdr:to>
    <xdr:sp macro="" textlink="">
      <xdr:nvSpPr>
        <xdr:cNvPr id="9" name="Oval 8"/>
        <xdr:cNvSpPr/>
      </xdr:nvSpPr>
      <xdr:spPr>
        <a:xfrm>
          <a:off x="3716866" y="180006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100</xdr:row>
      <xdr:rowOff>42783</xdr:rowOff>
    </xdr:from>
    <xdr:to>
      <xdr:col>8</xdr:col>
      <xdr:colOff>182338</xdr:colOff>
      <xdr:row>100</xdr:row>
      <xdr:rowOff>147862</xdr:rowOff>
    </xdr:to>
    <xdr:sp macro="" textlink="">
      <xdr:nvSpPr>
        <xdr:cNvPr id="10" name="Oval 9"/>
        <xdr:cNvSpPr/>
      </xdr:nvSpPr>
      <xdr:spPr>
        <a:xfrm>
          <a:off x="3457575" y="17635458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116417</xdr:colOff>
      <xdr:row>111</xdr:row>
      <xdr:rowOff>21617</xdr:rowOff>
    </xdr:from>
    <xdr:to>
      <xdr:col>9</xdr:col>
      <xdr:colOff>203505</xdr:colOff>
      <xdr:row>111</xdr:row>
      <xdr:rowOff>126696</xdr:rowOff>
    </xdr:to>
    <xdr:sp macro="" textlink="">
      <xdr:nvSpPr>
        <xdr:cNvPr id="11" name="Oval 10"/>
        <xdr:cNvSpPr/>
      </xdr:nvSpPr>
      <xdr:spPr>
        <a:xfrm>
          <a:off x="3716867" y="197097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95251</xdr:colOff>
      <xdr:row>111</xdr:row>
      <xdr:rowOff>32201</xdr:rowOff>
    </xdr:from>
    <xdr:to>
      <xdr:col>8</xdr:col>
      <xdr:colOff>182339</xdr:colOff>
      <xdr:row>111</xdr:row>
      <xdr:rowOff>137280</xdr:rowOff>
    </xdr:to>
    <xdr:sp macro="" textlink="">
      <xdr:nvSpPr>
        <xdr:cNvPr id="12" name="Oval 11"/>
        <xdr:cNvSpPr/>
      </xdr:nvSpPr>
      <xdr:spPr>
        <a:xfrm>
          <a:off x="3457576" y="1972037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105834</xdr:colOff>
      <xdr:row>105</xdr:row>
      <xdr:rowOff>26948</xdr:rowOff>
    </xdr:from>
    <xdr:to>
      <xdr:col>8</xdr:col>
      <xdr:colOff>192922</xdr:colOff>
      <xdr:row>105</xdr:row>
      <xdr:rowOff>142535</xdr:rowOff>
    </xdr:to>
    <xdr:sp macro="" textlink="">
      <xdr:nvSpPr>
        <xdr:cNvPr id="13" name="Oval 12"/>
        <xdr:cNvSpPr/>
      </xdr:nvSpPr>
      <xdr:spPr>
        <a:xfrm>
          <a:off x="3468159" y="1857212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95251</xdr:colOff>
      <xdr:row>110</xdr:row>
      <xdr:rowOff>21617</xdr:rowOff>
    </xdr:from>
    <xdr:to>
      <xdr:col>8</xdr:col>
      <xdr:colOff>182339</xdr:colOff>
      <xdr:row>110</xdr:row>
      <xdr:rowOff>126696</xdr:rowOff>
    </xdr:to>
    <xdr:sp macro="" textlink="">
      <xdr:nvSpPr>
        <xdr:cNvPr id="14" name="Oval 13"/>
        <xdr:cNvSpPr/>
      </xdr:nvSpPr>
      <xdr:spPr>
        <a:xfrm>
          <a:off x="3457576" y="195192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95251</xdr:colOff>
      <xdr:row>106</xdr:row>
      <xdr:rowOff>26947</xdr:rowOff>
    </xdr:from>
    <xdr:to>
      <xdr:col>9</xdr:col>
      <xdr:colOff>182339</xdr:colOff>
      <xdr:row>106</xdr:row>
      <xdr:rowOff>142534</xdr:rowOff>
    </xdr:to>
    <xdr:sp macro="" textlink="">
      <xdr:nvSpPr>
        <xdr:cNvPr id="15" name="Oval 14"/>
        <xdr:cNvSpPr/>
      </xdr:nvSpPr>
      <xdr:spPr>
        <a:xfrm>
          <a:off x="3695701" y="18762622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109</xdr:row>
      <xdr:rowOff>21617</xdr:rowOff>
    </xdr:from>
    <xdr:to>
      <xdr:col>8</xdr:col>
      <xdr:colOff>182338</xdr:colOff>
      <xdr:row>109</xdr:row>
      <xdr:rowOff>126696</xdr:rowOff>
    </xdr:to>
    <xdr:sp macro="" textlink="">
      <xdr:nvSpPr>
        <xdr:cNvPr id="16" name="Oval 15"/>
        <xdr:cNvSpPr/>
      </xdr:nvSpPr>
      <xdr:spPr>
        <a:xfrm>
          <a:off x="3457575" y="1932879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105835</xdr:colOff>
      <xdr:row>114</xdr:row>
      <xdr:rowOff>31750</xdr:rowOff>
    </xdr:from>
    <xdr:to>
      <xdr:col>8</xdr:col>
      <xdr:colOff>192923</xdr:colOff>
      <xdr:row>114</xdr:row>
      <xdr:rowOff>136829</xdr:rowOff>
    </xdr:to>
    <xdr:sp macro="" textlink="">
      <xdr:nvSpPr>
        <xdr:cNvPr id="17" name="Oval 16"/>
        <xdr:cNvSpPr/>
      </xdr:nvSpPr>
      <xdr:spPr>
        <a:xfrm>
          <a:off x="3468160" y="202914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14</xdr:col>
      <xdr:colOff>84666</xdr:colOff>
      <xdr:row>100</xdr:row>
      <xdr:rowOff>42332</xdr:rowOff>
    </xdr:from>
    <xdr:to>
      <xdr:col>14</xdr:col>
      <xdr:colOff>171754</xdr:colOff>
      <xdr:row>100</xdr:row>
      <xdr:rowOff>147411</xdr:rowOff>
    </xdr:to>
    <xdr:sp macro="" textlink="">
      <xdr:nvSpPr>
        <xdr:cNvPr id="18" name="Oval 17"/>
        <xdr:cNvSpPr/>
      </xdr:nvSpPr>
      <xdr:spPr>
        <a:xfrm>
          <a:off x="4875741" y="1763500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14</xdr:col>
      <xdr:colOff>95250</xdr:colOff>
      <xdr:row>111</xdr:row>
      <xdr:rowOff>21167</xdr:rowOff>
    </xdr:from>
    <xdr:to>
      <xdr:col>14</xdr:col>
      <xdr:colOff>182338</xdr:colOff>
      <xdr:row>111</xdr:row>
      <xdr:rowOff>126246</xdr:rowOff>
    </xdr:to>
    <xdr:sp macro="" textlink="">
      <xdr:nvSpPr>
        <xdr:cNvPr id="19" name="Oval 18"/>
        <xdr:cNvSpPr/>
      </xdr:nvSpPr>
      <xdr:spPr>
        <a:xfrm>
          <a:off x="4886325" y="197093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119</xdr:row>
      <xdr:rowOff>31750</xdr:rowOff>
    </xdr:from>
    <xdr:to>
      <xdr:col>8</xdr:col>
      <xdr:colOff>182338</xdr:colOff>
      <xdr:row>119</xdr:row>
      <xdr:rowOff>136829</xdr:rowOff>
    </xdr:to>
    <xdr:sp macro="" textlink="">
      <xdr:nvSpPr>
        <xdr:cNvPr id="20" name="Oval 19"/>
        <xdr:cNvSpPr/>
      </xdr:nvSpPr>
      <xdr:spPr>
        <a:xfrm>
          <a:off x="3457575" y="21243925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95251</xdr:colOff>
      <xdr:row>118</xdr:row>
      <xdr:rowOff>21167</xdr:rowOff>
    </xdr:from>
    <xdr:to>
      <xdr:col>8</xdr:col>
      <xdr:colOff>182339</xdr:colOff>
      <xdr:row>118</xdr:row>
      <xdr:rowOff>126246</xdr:rowOff>
    </xdr:to>
    <xdr:sp macro="" textlink="">
      <xdr:nvSpPr>
        <xdr:cNvPr id="21" name="Oval 20"/>
        <xdr:cNvSpPr/>
      </xdr:nvSpPr>
      <xdr:spPr>
        <a:xfrm>
          <a:off x="3457576" y="210428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95250</xdr:colOff>
      <xdr:row>117</xdr:row>
      <xdr:rowOff>21166</xdr:rowOff>
    </xdr:from>
    <xdr:to>
      <xdr:col>8</xdr:col>
      <xdr:colOff>182338</xdr:colOff>
      <xdr:row>117</xdr:row>
      <xdr:rowOff>126245</xdr:rowOff>
    </xdr:to>
    <xdr:sp macro="" textlink="">
      <xdr:nvSpPr>
        <xdr:cNvPr id="22" name="Oval 21"/>
        <xdr:cNvSpPr/>
      </xdr:nvSpPr>
      <xdr:spPr>
        <a:xfrm>
          <a:off x="3457575" y="208523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116416</xdr:colOff>
      <xdr:row>115</xdr:row>
      <xdr:rowOff>42334</xdr:rowOff>
    </xdr:from>
    <xdr:to>
      <xdr:col>8</xdr:col>
      <xdr:colOff>203504</xdr:colOff>
      <xdr:row>115</xdr:row>
      <xdr:rowOff>147413</xdr:rowOff>
    </xdr:to>
    <xdr:sp macro="" textlink="">
      <xdr:nvSpPr>
        <xdr:cNvPr id="23" name="Oval 22"/>
        <xdr:cNvSpPr/>
      </xdr:nvSpPr>
      <xdr:spPr>
        <a:xfrm>
          <a:off x="3478741" y="204925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95249</xdr:colOff>
      <xdr:row>118</xdr:row>
      <xdr:rowOff>21167</xdr:rowOff>
    </xdr:from>
    <xdr:to>
      <xdr:col>9</xdr:col>
      <xdr:colOff>182337</xdr:colOff>
      <xdr:row>118</xdr:row>
      <xdr:rowOff>126246</xdr:rowOff>
    </xdr:to>
    <xdr:sp macro="" textlink="">
      <xdr:nvSpPr>
        <xdr:cNvPr id="24" name="Oval 23"/>
        <xdr:cNvSpPr/>
      </xdr:nvSpPr>
      <xdr:spPr>
        <a:xfrm>
          <a:off x="3695699" y="2104284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119</xdr:row>
      <xdr:rowOff>42334</xdr:rowOff>
    </xdr:from>
    <xdr:to>
      <xdr:col>9</xdr:col>
      <xdr:colOff>182338</xdr:colOff>
      <xdr:row>119</xdr:row>
      <xdr:rowOff>147413</xdr:rowOff>
    </xdr:to>
    <xdr:sp macro="" textlink="">
      <xdr:nvSpPr>
        <xdr:cNvPr id="25" name="Oval 24"/>
        <xdr:cNvSpPr/>
      </xdr:nvSpPr>
      <xdr:spPr>
        <a:xfrm>
          <a:off x="3695700" y="21254509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105834</xdr:colOff>
      <xdr:row>120</xdr:row>
      <xdr:rowOff>21166</xdr:rowOff>
    </xdr:from>
    <xdr:to>
      <xdr:col>8</xdr:col>
      <xdr:colOff>192922</xdr:colOff>
      <xdr:row>120</xdr:row>
      <xdr:rowOff>126245</xdr:rowOff>
    </xdr:to>
    <xdr:sp macro="" textlink="">
      <xdr:nvSpPr>
        <xdr:cNvPr id="26" name="Oval 25"/>
        <xdr:cNvSpPr/>
      </xdr:nvSpPr>
      <xdr:spPr>
        <a:xfrm>
          <a:off x="3468159" y="2142384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116417</xdr:colOff>
      <xdr:row>95</xdr:row>
      <xdr:rowOff>32202</xdr:rowOff>
    </xdr:from>
    <xdr:to>
      <xdr:col>10</xdr:col>
      <xdr:colOff>203505</xdr:colOff>
      <xdr:row>95</xdr:row>
      <xdr:rowOff>137281</xdr:rowOff>
    </xdr:to>
    <xdr:sp macro="" textlink="">
      <xdr:nvSpPr>
        <xdr:cNvPr id="30" name="Oval 29"/>
        <xdr:cNvSpPr/>
      </xdr:nvSpPr>
      <xdr:spPr>
        <a:xfrm>
          <a:off x="3802592" y="1672000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107040</xdr:colOff>
      <xdr:row>96</xdr:row>
      <xdr:rowOff>25850</xdr:rowOff>
    </xdr:from>
    <xdr:to>
      <xdr:col>9</xdr:col>
      <xdr:colOff>179014</xdr:colOff>
      <xdr:row>96</xdr:row>
      <xdr:rowOff>130929</xdr:rowOff>
    </xdr:to>
    <xdr:sp macro="" textlink="">
      <xdr:nvSpPr>
        <xdr:cNvPr id="32" name="Oval 31"/>
        <xdr:cNvSpPr/>
      </xdr:nvSpPr>
      <xdr:spPr>
        <a:xfrm>
          <a:off x="3555090" y="1690415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98</xdr:row>
      <xdr:rowOff>16364</xdr:rowOff>
    </xdr:from>
    <xdr:to>
      <xdr:col>9</xdr:col>
      <xdr:colOff>192922</xdr:colOff>
      <xdr:row>98</xdr:row>
      <xdr:rowOff>131951</xdr:rowOff>
    </xdr:to>
    <xdr:sp macro="" textlink="">
      <xdr:nvSpPr>
        <xdr:cNvPr id="33" name="Oval 32"/>
        <xdr:cNvSpPr/>
      </xdr:nvSpPr>
      <xdr:spPr>
        <a:xfrm>
          <a:off x="3553884" y="1727566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97</xdr:row>
      <xdr:rowOff>16363</xdr:rowOff>
    </xdr:from>
    <xdr:to>
      <xdr:col>9</xdr:col>
      <xdr:colOff>192922</xdr:colOff>
      <xdr:row>97</xdr:row>
      <xdr:rowOff>131950</xdr:rowOff>
    </xdr:to>
    <xdr:sp macro="" textlink="">
      <xdr:nvSpPr>
        <xdr:cNvPr id="35" name="Oval 34"/>
        <xdr:cNvSpPr/>
      </xdr:nvSpPr>
      <xdr:spPr>
        <a:xfrm>
          <a:off x="3553884" y="1708516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105833</xdr:colOff>
      <xdr:row>94</xdr:row>
      <xdr:rowOff>42784</xdr:rowOff>
    </xdr:from>
    <xdr:to>
      <xdr:col>10</xdr:col>
      <xdr:colOff>192921</xdr:colOff>
      <xdr:row>94</xdr:row>
      <xdr:rowOff>147863</xdr:rowOff>
    </xdr:to>
    <xdr:sp macro="" textlink="">
      <xdr:nvSpPr>
        <xdr:cNvPr id="36" name="Oval 35"/>
        <xdr:cNvSpPr/>
      </xdr:nvSpPr>
      <xdr:spPr>
        <a:xfrm>
          <a:off x="3792008" y="1654008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95</xdr:row>
      <xdr:rowOff>32200</xdr:rowOff>
    </xdr:from>
    <xdr:to>
      <xdr:col>9</xdr:col>
      <xdr:colOff>182338</xdr:colOff>
      <xdr:row>95</xdr:row>
      <xdr:rowOff>137279</xdr:rowOff>
    </xdr:to>
    <xdr:sp macro="" textlink="">
      <xdr:nvSpPr>
        <xdr:cNvPr id="37" name="Oval 36"/>
        <xdr:cNvSpPr/>
      </xdr:nvSpPr>
      <xdr:spPr>
        <a:xfrm>
          <a:off x="3543300" y="167200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116416</xdr:colOff>
      <xdr:row>96</xdr:row>
      <xdr:rowOff>26947</xdr:rowOff>
    </xdr:from>
    <xdr:to>
      <xdr:col>10</xdr:col>
      <xdr:colOff>203504</xdr:colOff>
      <xdr:row>96</xdr:row>
      <xdr:rowOff>142534</xdr:rowOff>
    </xdr:to>
    <xdr:sp macro="" textlink="">
      <xdr:nvSpPr>
        <xdr:cNvPr id="38" name="Oval 37"/>
        <xdr:cNvSpPr/>
      </xdr:nvSpPr>
      <xdr:spPr>
        <a:xfrm>
          <a:off x="3802591" y="169052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94</xdr:row>
      <xdr:rowOff>42783</xdr:rowOff>
    </xdr:from>
    <xdr:to>
      <xdr:col>9</xdr:col>
      <xdr:colOff>182338</xdr:colOff>
      <xdr:row>94</xdr:row>
      <xdr:rowOff>147862</xdr:rowOff>
    </xdr:to>
    <xdr:sp macro="" textlink="">
      <xdr:nvSpPr>
        <xdr:cNvPr id="39" name="Oval 38"/>
        <xdr:cNvSpPr/>
      </xdr:nvSpPr>
      <xdr:spPr>
        <a:xfrm>
          <a:off x="3543300" y="1654008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116417</xdr:colOff>
      <xdr:row>105</xdr:row>
      <xdr:rowOff>21617</xdr:rowOff>
    </xdr:from>
    <xdr:to>
      <xdr:col>10</xdr:col>
      <xdr:colOff>203505</xdr:colOff>
      <xdr:row>105</xdr:row>
      <xdr:rowOff>126696</xdr:rowOff>
    </xdr:to>
    <xdr:sp macro="" textlink="">
      <xdr:nvSpPr>
        <xdr:cNvPr id="40" name="Oval 39"/>
        <xdr:cNvSpPr/>
      </xdr:nvSpPr>
      <xdr:spPr>
        <a:xfrm>
          <a:off x="3802592" y="186144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95251</xdr:colOff>
      <xdr:row>105</xdr:row>
      <xdr:rowOff>32201</xdr:rowOff>
    </xdr:from>
    <xdr:to>
      <xdr:col>9</xdr:col>
      <xdr:colOff>182339</xdr:colOff>
      <xdr:row>105</xdr:row>
      <xdr:rowOff>137280</xdr:rowOff>
    </xdr:to>
    <xdr:sp macro="" textlink="">
      <xdr:nvSpPr>
        <xdr:cNvPr id="41" name="Oval 40"/>
        <xdr:cNvSpPr/>
      </xdr:nvSpPr>
      <xdr:spPr>
        <a:xfrm>
          <a:off x="3543301" y="1862500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99</xdr:row>
      <xdr:rowOff>26948</xdr:rowOff>
    </xdr:from>
    <xdr:to>
      <xdr:col>9</xdr:col>
      <xdr:colOff>192922</xdr:colOff>
      <xdr:row>99</xdr:row>
      <xdr:rowOff>142535</xdr:rowOff>
    </xdr:to>
    <xdr:sp macro="" textlink="">
      <xdr:nvSpPr>
        <xdr:cNvPr id="42" name="Oval 41"/>
        <xdr:cNvSpPr/>
      </xdr:nvSpPr>
      <xdr:spPr>
        <a:xfrm>
          <a:off x="3553884" y="1747674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95251</xdr:colOff>
      <xdr:row>104</xdr:row>
      <xdr:rowOff>21617</xdr:rowOff>
    </xdr:from>
    <xdr:to>
      <xdr:col>9</xdr:col>
      <xdr:colOff>182339</xdr:colOff>
      <xdr:row>104</xdr:row>
      <xdr:rowOff>126696</xdr:rowOff>
    </xdr:to>
    <xdr:sp macro="" textlink="">
      <xdr:nvSpPr>
        <xdr:cNvPr id="43" name="Oval 42"/>
        <xdr:cNvSpPr/>
      </xdr:nvSpPr>
      <xdr:spPr>
        <a:xfrm>
          <a:off x="3543301" y="184239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100</xdr:row>
      <xdr:rowOff>26947</xdr:rowOff>
    </xdr:from>
    <xdr:to>
      <xdr:col>10</xdr:col>
      <xdr:colOff>182339</xdr:colOff>
      <xdr:row>100</xdr:row>
      <xdr:rowOff>142534</xdr:rowOff>
    </xdr:to>
    <xdr:sp macro="" textlink="">
      <xdr:nvSpPr>
        <xdr:cNvPr id="44" name="Oval 43"/>
        <xdr:cNvSpPr/>
      </xdr:nvSpPr>
      <xdr:spPr>
        <a:xfrm>
          <a:off x="3781426" y="176672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103</xdr:row>
      <xdr:rowOff>21617</xdr:rowOff>
    </xdr:from>
    <xdr:to>
      <xdr:col>9</xdr:col>
      <xdr:colOff>182338</xdr:colOff>
      <xdr:row>103</xdr:row>
      <xdr:rowOff>126696</xdr:rowOff>
    </xdr:to>
    <xdr:sp macro="" textlink="">
      <xdr:nvSpPr>
        <xdr:cNvPr id="45" name="Oval 44"/>
        <xdr:cNvSpPr/>
      </xdr:nvSpPr>
      <xdr:spPr>
        <a:xfrm>
          <a:off x="3543300" y="182334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105835</xdr:colOff>
      <xdr:row>108</xdr:row>
      <xdr:rowOff>31750</xdr:rowOff>
    </xdr:from>
    <xdr:to>
      <xdr:col>9</xdr:col>
      <xdr:colOff>192923</xdr:colOff>
      <xdr:row>108</xdr:row>
      <xdr:rowOff>136829</xdr:rowOff>
    </xdr:to>
    <xdr:sp macro="" textlink="">
      <xdr:nvSpPr>
        <xdr:cNvPr id="46" name="Oval 45"/>
        <xdr:cNvSpPr/>
      </xdr:nvSpPr>
      <xdr:spPr>
        <a:xfrm>
          <a:off x="3553885" y="191960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16</xdr:col>
      <xdr:colOff>84666</xdr:colOff>
      <xdr:row>94</xdr:row>
      <xdr:rowOff>42332</xdr:rowOff>
    </xdr:from>
    <xdr:to>
      <xdr:col>16</xdr:col>
      <xdr:colOff>171754</xdr:colOff>
      <xdr:row>94</xdr:row>
      <xdr:rowOff>147411</xdr:rowOff>
    </xdr:to>
    <xdr:sp macro="" textlink="">
      <xdr:nvSpPr>
        <xdr:cNvPr id="47" name="Oval 46"/>
        <xdr:cNvSpPr/>
      </xdr:nvSpPr>
      <xdr:spPr>
        <a:xfrm>
          <a:off x="5199591" y="1653963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16</xdr:col>
      <xdr:colOff>95250</xdr:colOff>
      <xdr:row>105</xdr:row>
      <xdr:rowOff>21167</xdr:rowOff>
    </xdr:from>
    <xdr:to>
      <xdr:col>16</xdr:col>
      <xdr:colOff>182338</xdr:colOff>
      <xdr:row>105</xdr:row>
      <xdr:rowOff>126246</xdr:rowOff>
    </xdr:to>
    <xdr:sp macro="" textlink="">
      <xdr:nvSpPr>
        <xdr:cNvPr id="48" name="Oval 47"/>
        <xdr:cNvSpPr/>
      </xdr:nvSpPr>
      <xdr:spPr>
        <a:xfrm>
          <a:off x="5210175" y="186139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113</xdr:row>
      <xdr:rowOff>31750</xdr:rowOff>
    </xdr:from>
    <xdr:to>
      <xdr:col>9</xdr:col>
      <xdr:colOff>182338</xdr:colOff>
      <xdr:row>113</xdr:row>
      <xdr:rowOff>136829</xdr:rowOff>
    </xdr:to>
    <xdr:sp macro="" textlink="">
      <xdr:nvSpPr>
        <xdr:cNvPr id="49" name="Oval 48"/>
        <xdr:cNvSpPr/>
      </xdr:nvSpPr>
      <xdr:spPr>
        <a:xfrm>
          <a:off x="3543300" y="201485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95251</xdr:colOff>
      <xdr:row>112</xdr:row>
      <xdr:rowOff>21167</xdr:rowOff>
    </xdr:from>
    <xdr:to>
      <xdr:col>9</xdr:col>
      <xdr:colOff>182339</xdr:colOff>
      <xdr:row>112</xdr:row>
      <xdr:rowOff>126246</xdr:rowOff>
    </xdr:to>
    <xdr:sp macro="" textlink="">
      <xdr:nvSpPr>
        <xdr:cNvPr id="50" name="Oval 49"/>
        <xdr:cNvSpPr/>
      </xdr:nvSpPr>
      <xdr:spPr>
        <a:xfrm>
          <a:off x="3543301" y="199474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111</xdr:row>
      <xdr:rowOff>21166</xdr:rowOff>
    </xdr:from>
    <xdr:to>
      <xdr:col>9</xdr:col>
      <xdr:colOff>182338</xdr:colOff>
      <xdr:row>111</xdr:row>
      <xdr:rowOff>126245</xdr:rowOff>
    </xdr:to>
    <xdr:sp macro="" textlink="">
      <xdr:nvSpPr>
        <xdr:cNvPr id="51" name="Oval 50"/>
        <xdr:cNvSpPr/>
      </xdr:nvSpPr>
      <xdr:spPr>
        <a:xfrm>
          <a:off x="3543300" y="197569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116416</xdr:colOff>
      <xdr:row>109</xdr:row>
      <xdr:rowOff>42334</xdr:rowOff>
    </xdr:from>
    <xdr:to>
      <xdr:col>9</xdr:col>
      <xdr:colOff>203504</xdr:colOff>
      <xdr:row>109</xdr:row>
      <xdr:rowOff>147413</xdr:rowOff>
    </xdr:to>
    <xdr:sp macro="" textlink="">
      <xdr:nvSpPr>
        <xdr:cNvPr id="52" name="Oval 51"/>
        <xdr:cNvSpPr/>
      </xdr:nvSpPr>
      <xdr:spPr>
        <a:xfrm>
          <a:off x="3564466" y="193971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95249</xdr:colOff>
      <xdr:row>112</xdr:row>
      <xdr:rowOff>21167</xdr:rowOff>
    </xdr:from>
    <xdr:to>
      <xdr:col>10</xdr:col>
      <xdr:colOff>182337</xdr:colOff>
      <xdr:row>112</xdr:row>
      <xdr:rowOff>126246</xdr:rowOff>
    </xdr:to>
    <xdr:sp macro="" textlink="">
      <xdr:nvSpPr>
        <xdr:cNvPr id="53" name="Oval 52"/>
        <xdr:cNvSpPr/>
      </xdr:nvSpPr>
      <xdr:spPr>
        <a:xfrm>
          <a:off x="3781424" y="199474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113</xdr:row>
      <xdr:rowOff>42334</xdr:rowOff>
    </xdr:from>
    <xdr:to>
      <xdr:col>10</xdr:col>
      <xdr:colOff>182338</xdr:colOff>
      <xdr:row>113</xdr:row>
      <xdr:rowOff>147413</xdr:rowOff>
    </xdr:to>
    <xdr:sp macro="" textlink="">
      <xdr:nvSpPr>
        <xdr:cNvPr id="54" name="Oval 53"/>
        <xdr:cNvSpPr/>
      </xdr:nvSpPr>
      <xdr:spPr>
        <a:xfrm>
          <a:off x="3781425" y="201591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114</xdr:row>
      <xdr:rowOff>21166</xdr:rowOff>
    </xdr:from>
    <xdr:to>
      <xdr:col>9</xdr:col>
      <xdr:colOff>192922</xdr:colOff>
      <xdr:row>114</xdr:row>
      <xdr:rowOff>126245</xdr:rowOff>
    </xdr:to>
    <xdr:sp macro="" textlink="">
      <xdr:nvSpPr>
        <xdr:cNvPr id="55" name="Oval 54"/>
        <xdr:cNvSpPr/>
      </xdr:nvSpPr>
      <xdr:spPr>
        <a:xfrm>
          <a:off x="3553884" y="203284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25</xdr:col>
      <xdr:colOff>19048</xdr:colOff>
      <xdr:row>42</xdr:row>
      <xdr:rowOff>0</xdr:rowOff>
    </xdr:from>
    <xdr:to>
      <xdr:col>30</xdr:col>
      <xdr:colOff>0</xdr:colOff>
      <xdr:row>42</xdr:row>
      <xdr:rowOff>0</xdr:rowOff>
    </xdr:to>
    <xdr:cxnSp macro="">
      <xdr:nvCxnSpPr>
        <xdr:cNvPr id="56" name="Straight Connector 55"/>
        <xdr:cNvCxnSpPr/>
      </xdr:nvCxnSpPr>
      <xdr:spPr>
        <a:xfrm>
          <a:off x="7277098" y="6686550"/>
          <a:ext cx="1171577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116417</xdr:colOff>
      <xdr:row>95</xdr:row>
      <xdr:rowOff>32202</xdr:rowOff>
    </xdr:from>
    <xdr:to>
      <xdr:col>10</xdr:col>
      <xdr:colOff>203505</xdr:colOff>
      <xdr:row>95</xdr:row>
      <xdr:rowOff>137281</xdr:rowOff>
    </xdr:to>
    <xdr:sp macro="" textlink="">
      <xdr:nvSpPr>
        <xdr:cNvPr id="57" name="Oval 56"/>
        <xdr:cNvSpPr/>
      </xdr:nvSpPr>
      <xdr:spPr>
        <a:xfrm>
          <a:off x="3802592" y="1672000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107040</xdr:colOff>
      <xdr:row>96</xdr:row>
      <xdr:rowOff>25850</xdr:rowOff>
    </xdr:from>
    <xdr:to>
      <xdr:col>9</xdr:col>
      <xdr:colOff>179014</xdr:colOff>
      <xdr:row>96</xdr:row>
      <xdr:rowOff>130929</xdr:rowOff>
    </xdr:to>
    <xdr:sp macro="" textlink="">
      <xdr:nvSpPr>
        <xdr:cNvPr id="58" name="Oval 57"/>
        <xdr:cNvSpPr/>
      </xdr:nvSpPr>
      <xdr:spPr>
        <a:xfrm>
          <a:off x="3555090" y="1690415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98</xdr:row>
      <xdr:rowOff>16364</xdr:rowOff>
    </xdr:from>
    <xdr:to>
      <xdr:col>9</xdr:col>
      <xdr:colOff>192922</xdr:colOff>
      <xdr:row>98</xdr:row>
      <xdr:rowOff>131951</xdr:rowOff>
    </xdr:to>
    <xdr:sp macro="" textlink="">
      <xdr:nvSpPr>
        <xdr:cNvPr id="59" name="Oval 58"/>
        <xdr:cNvSpPr/>
      </xdr:nvSpPr>
      <xdr:spPr>
        <a:xfrm>
          <a:off x="3553884" y="1727566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97</xdr:row>
      <xdr:rowOff>16363</xdr:rowOff>
    </xdr:from>
    <xdr:to>
      <xdr:col>9</xdr:col>
      <xdr:colOff>192922</xdr:colOff>
      <xdr:row>97</xdr:row>
      <xdr:rowOff>131950</xdr:rowOff>
    </xdr:to>
    <xdr:sp macro="" textlink="">
      <xdr:nvSpPr>
        <xdr:cNvPr id="60" name="Oval 59"/>
        <xdr:cNvSpPr/>
      </xdr:nvSpPr>
      <xdr:spPr>
        <a:xfrm>
          <a:off x="3553884" y="1708516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105833</xdr:colOff>
      <xdr:row>94</xdr:row>
      <xdr:rowOff>42784</xdr:rowOff>
    </xdr:from>
    <xdr:to>
      <xdr:col>10</xdr:col>
      <xdr:colOff>192921</xdr:colOff>
      <xdr:row>94</xdr:row>
      <xdr:rowOff>147863</xdr:rowOff>
    </xdr:to>
    <xdr:sp macro="" textlink="">
      <xdr:nvSpPr>
        <xdr:cNvPr id="61" name="Oval 60"/>
        <xdr:cNvSpPr/>
      </xdr:nvSpPr>
      <xdr:spPr>
        <a:xfrm>
          <a:off x="3792008" y="1654008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95</xdr:row>
      <xdr:rowOff>32200</xdr:rowOff>
    </xdr:from>
    <xdr:to>
      <xdr:col>9</xdr:col>
      <xdr:colOff>182338</xdr:colOff>
      <xdr:row>95</xdr:row>
      <xdr:rowOff>137279</xdr:rowOff>
    </xdr:to>
    <xdr:sp macro="" textlink="">
      <xdr:nvSpPr>
        <xdr:cNvPr id="62" name="Oval 61"/>
        <xdr:cNvSpPr/>
      </xdr:nvSpPr>
      <xdr:spPr>
        <a:xfrm>
          <a:off x="3543300" y="167200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116416</xdr:colOff>
      <xdr:row>96</xdr:row>
      <xdr:rowOff>26947</xdr:rowOff>
    </xdr:from>
    <xdr:to>
      <xdr:col>10</xdr:col>
      <xdr:colOff>203504</xdr:colOff>
      <xdr:row>96</xdr:row>
      <xdr:rowOff>142534</xdr:rowOff>
    </xdr:to>
    <xdr:sp macro="" textlink="">
      <xdr:nvSpPr>
        <xdr:cNvPr id="63" name="Oval 62"/>
        <xdr:cNvSpPr/>
      </xdr:nvSpPr>
      <xdr:spPr>
        <a:xfrm>
          <a:off x="3802591" y="169052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94</xdr:row>
      <xdr:rowOff>42783</xdr:rowOff>
    </xdr:from>
    <xdr:to>
      <xdr:col>9</xdr:col>
      <xdr:colOff>182338</xdr:colOff>
      <xdr:row>94</xdr:row>
      <xdr:rowOff>147862</xdr:rowOff>
    </xdr:to>
    <xdr:sp macro="" textlink="">
      <xdr:nvSpPr>
        <xdr:cNvPr id="64" name="Oval 63"/>
        <xdr:cNvSpPr/>
      </xdr:nvSpPr>
      <xdr:spPr>
        <a:xfrm>
          <a:off x="3543300" y="1654008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116417</xdr:colOff>
      <xdr:row>105</xdr:row>
      <xdr:rowOff>21617</xdr:rowOff>
    </xdr:from>
    <xdr:to>
      <xdr:col>10</xdr:col>
      <xdr:colOff>203505</xdr:colOff>
      <xdr:row>105</xdr:row>
      <xdr:rowOff>126696</xdr:rowOff>
    </xdr:to>
    <xdr:sp macro="" textlink="">
      <xdr:nvSpPr>
        <xdr:cNvPr id="65" name="Oval 64"/>
        <xdr:cNvSpPr/>
      </xdr:nvSpPr>
      <xdr:spPr>
        <a:xfrm>
          <a:off x="3802592" y="186144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95251</xdr:colOff>
      <xdr:row>105</xdr:row>
      <xdr:rowOff>32201</xdr:rowOff>
    </xdr:from>
    <xdr:to>
      <xdr:col>9</xdr:col>
      <xdr:colOff>182339</xdr:colOff>
      <xdr:row>105</xdr:row>
      <xdr:rowOff>137280</xdr:rowOff>
    </xdr:to>
    <xdr:sp macro="" textlink="">
      <xdr:nvSpPr>
        <xdr:cNvPr id="66" name="Oval 65"/>
        <xdr:cNvSpPr/>
      </xdr:nvSpPr>
      <xdr:spPr>
        <a:xfrm>
          <a:off x="3543301" y="1862500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99</xdr:row>
      <xdr:rowOff>26948</xdr:rowOff>
    </xdr:from>
    <xdr:to>
      <xdr:col>9</xdr:col>
      <xdr:colOff>192922</xdr:colOff>
      <xdr:row>99</xdr:row>
      <xdr:rowOff>142535</xdr:rowOff>
    </xdr:to>
    <xdr:sp macro="" textlink="">
      <xdr:nvSpPr>
        <xdr:cNvPr id="67" name="Oval 66"/>
        <xdr:cNvSpPr/>
      </xdr:nvSpPr>
      <xdr:spPr>
        <a:xfrm>
          <a:off x="3553884" y="1747674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95251</xdr:colOff>
      <xdr:row>104</xdr:row>
      <xdr:rowOff>21617</xdr:rowOff>
    </xdr:from>
    <xdr:to>
      <xdr:col>9</xdr:col>
      <xdr:colOff>182339</xdr:colOff>
      <xdr:row>104</xdr:row>
      <xdr:rowOff>126696</xdr:rowOff>
    </xdr:to>
    <xdr:sp macro="" textlink="">
      <xdr:nvSpPr>
        <xdr:cNvPr id="68" name="Oval 67"/>
        <xdr:cNvSpPr/>
      </xdr:nvSpPr>
      <xdr:spPr>
        <a:xfrm>
          <a:off x="3543301" y="184239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100</xdr:row>
      <xdr:rowOff>26947</xdr:rowOff>
    </xdr:from>
    <xdr:to>
      <xdr:col>10</xdr:col>
      <xdr:colOff>182339</xdr:colOff>
      <xdr:row>100</xdr:row>
      <xdr:rowOff>142534</xdr:rowOff>
    </xdr:to>
    <xdr:sp macro="" textlink="">
      <xdr:nvSpPr>
        <xdr:cNvPr id="69" name="Oval 68"/>
        <xdr:cNvSpPr/>
      </xdr:nvSpPr>
      <xdr:spPr>
        <a:xfrm>
          <a:off x="3781426" y="176672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103</xdr:row>
      <xdr:rowOff>21617</xdr:rowOff>
    </xdr:from>
    <xdr:to>
      <xdr:col>9</xdr:col>
      <xdr:colOff>182338</xdr:colOff>
      <xdr:row>103</xdr:row>
      <xdr:rowOff>126696</xdr:rowOff>
    </xdr:to>
    <xdr:sp macro="" textlink="">
      <xdr:nvSpPr>
        <xdr:cNvPr id="70" name="Oval 69"/>
        <xdr:cNvSpPr/>
      </xdr:nvSpPr>
      <xdr:spPr>
        <a:xfrm>
          <a:off x="3543300" y="182334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105835</xdr:colOff>
      <xdr:row>108</xdr:row>
      <xdr:rowOff>31750</xdr:rowOff>
    </xdr:from>
    <xdr:to>
      <xdr:col>9</xdr:col>
      <xdr:colOff>192923</xdr:colOff>
      <xdr:row>108</xdr:row>
      <xdr:rowOff>136829</xdr:rowOff>
    </xdr:to>
    <xdr:sp macro="" textlink="">
      <xdr:nvSpPr>
        <xdr:cNvPr id="71" name="Oval 70"/>
        <xdr:cNvSpPr/>
      </xdr:nvSpPr>
      <xdr:spPr>
        <a:xfrm>
          <a:off x="3553885" y="191960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16</xdr:col>
      <xdr:colOff>84666</xdr:colOff>
      <xdr:row>94</xdr:row>
      <xdr:rowOff>42332</xdr:rowOff>
    </xdr:from>
    <xdr:to>
      <xdr:col>16</xdr:col>
      <xdr:colOff>171754</xdr:colOff>
      <xdr:row>94</xdr:row>
      <xdr:rowOff>147411</xdr:rowOff>
    </xdr:to>
    <xdr:sp macro="" textlink="">
      <xdr:nvSpPr>
        <xdr:cNvPr id="72" name="Oval 71"/>
        <xdr:cNvSpPr/>
      </xdr:nvSpPr>
      <xdr:spPr>
        <a:xfrm>
          <a:off x="5199591" y="1653963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16</xdr:col>
      <xdr:colOff>95250</xdr:colOff>
      <xdr:row>105</xdr:row>
      <xdr:rowOff>21167</xdr:rowOff>
    </xdr:from>
    <xdr:to>
      <xdr:col>16</xdr:col>
      <xdr:colOff>182338</xdr:colOff>
      <xdr:row>105</xdr:row>
      <xdr:rowOff>126246</xdr:rowOff>
    </xdr:to>
    <xdr:sp macro="" textlink="">
      <xdr:nvSpPr>
        <xdr:cNvPr id="73" name="Oval 72"/>
        <xdr:cNvSpPr/>
      </xdr:nvSpPr>
      <xdr:spPr>
        <a:xfrm>
          <a:off x="5210175" y="186139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113</xdr:row>
      <xdr:rowOff>31750</xdr:rowOff>
    </xdr:from>
    <xdr:to>
      <xdr:col>9</xdr:col>
      <xdr:colOff>182338</xdr:colOff>
      <xdr:row>113</xdr:row>
      <xdr:rowOff>136829</xdr:rowOff>
    </xdr:to>
    <xdr:sp macro="" textlink="">
      <xdr:nvSpPr>
        <xdr:cNvPr id="74" name="Oval 73"/>
        <xdr:cNvSpPr/>
      </xdr:nvSpPr>
      <xdr:spPr>
        <a:xfrm>
          <a:off x="3543300" y="201485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95251</xdr:colOff>
      <xdr:row>112</xdr:row>
      <xdr:rowOff>21167</xdr:rowOff>
    </xdr:from>
    <xdr:to>
      <xdr:col>9</xdr:col>
      <xdr:colOff>182339</xdr:colOff>
      <xdr:row>112</xdr:row>
      <xdr:rowOff>126246</xdr:rowOff>
    </xdr:to>
    <xdr:sp macro="" textlink="">
      <xdr:nvSpPr>
        <xdr:cNvPr id="75" name="Oval 74"/>
        <xdr:cNvSpPr/>
      </xdr:nvSpPr>
      <xdr:spPr>
        <a:xfrm>
          <a:off x="3543301" y="199474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111</xdr:row>
      <xdr:rowOff>21166</xdr:rowOff>
    </xdr:from>
    <xdr:to>
      <xdr:col>9</xdr:col>
      <xdr:colOff>182338</xdr:colOff>
      <xdr:row>111</xdr:row>
      <xdr:rowOff>126245</xdr:rowOff>
    </xdr:to>
    <xdr:sp macro="" textlink="">
      <xdr:nvSpPr>
        <xdr:cNvPr id="76" name="Oval 75"/>
        <xdr:cNvSpPr/>
      </xdr:nvSpPr>
      <xdr:spPr>
        <a:xfrm>
          <a:off x="3543300" y="197569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116416</xdr:colOff>
      <xdr:row>109</xdr:row>
      <xdr:rowOff>42334</xdr:rowOff>
    </xdr:from>
    <xdr:to>
      <xdr:col>9</xdr:col>
      <xdr:colOff>203504</xdr:colOff>
      <xdr:row>109</xdr:row>
      <xdr:rowOff>147413</xdr:rowOff>
    </xdr:to>
    <xdr:sp macro="" textlink="">
      <xdr:nvSpPr>
        <xdr:cNvPr id="77" name="Oval 76"/>
        <xdr:cNvSpPr/>
      </xdr:nvSpPr>
      <xdr:spPr>
        <a:xfrm>
          <a:off x="3564466" y="193971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95249</xdr:colOff>
      <xdr:row>112</xdr:row>
      <xdr:rowOff>21167</xdr:rowOff>
    </xdr:from>
    <xdr:to>
      <xdr:col>10</xdr:col>
      <xdr:colOff>182337</xdr:colOff>
      <xdr:row>112</xdr:row>
      <xdr:rowOff>126246</xdr:rowOff>
    </xdr:to>
    <xdr:sp macro="" textlink="">
      <xdr:nvSpPr>
        <xdr:cNvPr id="78" name="Oval 77"/>
        <xdr:cNvSpPr/>
      </xdr:nvSpPr>
      <xdr:spPr>
        <a:xfrm>
          <a:off x="3781424" y="199474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113</xdr:row>
      <xdr:rowOff>42334</xdr:rowOff>
    </xdr:from>
    <xdr:to>
      <xdr:col>10</xdr:col>
      <xdr:colOff>182338</xdr:colOff>
      <xdr:row>113</xdr:row>
      <xdr:rowOff>147413</xdr:rowOff>
    </xdr:to>
    <xdr:sp macro="" textlink="">
      <xdr:nvSpPr>
        <xdr:cNvPr id="79" name="Oval 78"/>
        <xdr:cNvSpPr/>
      </xdr:nvSpPr>
      <xdr:spPr>
        <a:xfrm>
          <a:off x="3781425" y="201591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114</xdr:row>
      <xdr:rowOff>21166</xdr:rowOff>
    </xdr:from>
    <xdr:to>
      <xdr:col>9</xdr:col>
      <xdr:colOff>192922</xdr:colOff>
      <xdr:row>114</xdr:row>
      <xdr:rowOff>126245</xdr:rowOff>
    </xdr:to>
    <xdr:sp macro="" textlink="">
      <xdr:nvSpPr>
        <xdr:cNvPr id="80" name="Oval 79"/>
        <xdr:cNvSpPr/>
      </xdr:nvSpPr>
      <xdr:spPr>
        <a:xfrm>
          <a:off x="3553884" y="203284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25</xdr:col>
      <xdr:colOff>19048</xdr:colOff>
      <xdr:row>42</xdr:row>
      <xdr:rowOff>0</xdr:rowOff>
    </xdr:from>
    <xdr:to>
      <xdr:col>31</xdr:col>
      <xdr:colOff>62863</xdr:colOff>
      <xdr:row>42</xdr:row>
      <xdr:rowOff>0</xdr:rowOff>
    </xdr:to>
    <xdr:cxnSp macro="">
      <xdr:nvCxnSpPr>
        <xdr:cNvPr id="81" name="Straight Connector 80"/>
        <xdr:cNvCxnSpPr/>
      </xdr:nvCxnSpPr>
      <xdr:spPr>
        <a:xfrm>
          <a:off x="7277098" y="6686550"/>
          <a:ext cx="1472565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116417</xdr:colOff>
      <xdr:row>99</xdr:row>
      <xdr:rowOff>32202</xdr:rowOff>
    </xdr:from>
    <xdr:to>
      <xdr:col>11</xdr:col>
      <xdr:colOff>203505</xdr:colOff>
      <xdr:row>99</xdr:row>
      <xdr:rowOff>137281</xdr:rowOff>
    </xdr:to>
    <xdr:sp macro="" textlink="">
      <xdr:nvSpPr>
        <xdr:cNvPr id="82" name="Oval 81"/>
        <xdr:cNvSpPr/>
      </xdr:nvSpPr>
      <xdr:spPr>
        <a:xfrm>
          <a:off x="4040717" y="1748200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107040</xdr:colOff>
      <xdr:row>100</xdr:row>
      <xdr:rowOff>25850</xdr:rowOff>
    </xdr:from>
    <xdr:to>
      <xdr:col>10</xdr:col>
      <xdr:colOff>179014</xdr:colOff>
      <xdr:row>100</xdr:row>
      <xdr:rowOff>130929</xdr:rowOff>
    </xdr:to>
    <xdr:sp macro="" textlink="">
      <xdr:nvSpPr>
        <xdr:cNvPr id="83" name="Oval 82"/>
        <xdr:cNvSpPr/>
      </xdr:nvSpPr>
      <xdr:spPr>
        <a:xfrm>
          <a:off x="3793215" y="1766615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102</xdr:row>
      <xdr:rowOff>16364</xdr:rowOff>
    </xdr:from>
    <xdr:to>
      <xdr:col>10</xdr:col>
      <xdr:colOff>192922</xdr:colOff>
      <xdr:row>102</xdr:row>
      <xdr:rowOff>131951</xdr:rowOff>
    </xdr:to>
    <xdr:sp macro="" textlink="">
      <xdr:nvSpPr>
        <xdr:cNvPr id="84" name="Oval 83"/>
        <xdr:cNvSpPr/>
      </xdr:nvSpPr>
      <xdr:spPr>
        <a:xfrm>
          <a:off x="3792009" y="1803766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101</xdr:row>
      <xdr:rowOff>16363</xdr:rowOff>
    </xdr:from>
    <xdr:to>
      <xdr:col>10</xdr:col>
      <xdr:colOff>192922</xdr:colOff>
      <xdr:row>101</xdr:row>
      <xdr:rowOff>131950</xdr:rowOff>
    </xdr:to>
    <xdr:sp macro="" textlink="">
      <xdr:nvSpPr>
        <xdr:cNvPr id="85" name="Oval 84"/>
        <xdr:cNvSpPr/>
      </xdr:nvSpPr>
      <xdr:spPr>
        <a:xfrm>
          <a:off x="3792009" y="1784716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105833</xdr:colOff>
      <xdr:row>98</xdr:row>
      <xdr:rowOff>42784</xdr:rowOff>
    </xdr:from>
    <xdr:to>
      <xdr:col>11</xdr:col>
      <xdr:colOff>192921</xdr:colOff>
      <xdr:row>98</xdr:row>
      <xdr:rowOff>147863</xdr:rowOff>
    </xdr:to>
    <xdr:sp macro="" textlink="">
      <xdr:nvSpPr>
        <xdr:cNvPr id="86" name="Oval 85"/>
        <xdr:cNvSpPr/>
      </xdr:nvSpPr>
      <xdr:spPr>
        <a:xfrm>
          <a:off x="4030133" y="1730208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99</xdr:row>
      <xdr:rowOff>32200</xdr:rowOff>
    </xdr:from>
    <xdr:to>
      <xdr:col>10</xdr:col>
      <xdr:colOff>182338</xdr:colOff>
      <xdr:row>99</xdr:row>
      <xdr:rowOff>137279</xdr:rowOff>
    </xdr:to>
    <xdr:sp macro="" textlink="">
      <xdr:nvSpPr>
        <xdr:cNvPr id="87" name="Oval 86"/>
        <xdr:cNvSpPr/>
      </xdr:nvSpPr>
      <xdr:spPr>
        <a:xfrm>
          <a:off x="3781425" y="174820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116416</xdr:colOff>
      <xdr:row>100</xdr:row>
      <xdr:rowOff>26947</xdr:rowOff>
    </xdr:from>
    <xdr:to>
      <xdr:col>11</xdr:col>
      <xdr:colOff>203504</xdr:colOff>
      <xdr:row>100</xdr:row>
      <xdr:rowOff>142534</xdr:rowOff>
    </xdr:to>
    <xdr:sp macro="" textlink="">
      <xdr:nvSpPr>
        <xdr:cNvPr id="88" name="Oval 87"/>
        <xdr:cNvSpPr/>
      </xdr:nvSpPr>
      <xdr:spPr>
        <a:xfrm>
          <a:off x="4040716" y="176672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98</xdr:row>
      <xdr:rowOff>42783</xdr:rowOff>
    </xdr:from>
    <xdr:to>
      <xdr:col>10</xdr:col>
      <xdr:colOff>182338</xdr:colOff>
      <xdr:row>98</xdr:row>
      <xdr:rowOff>147862</xdr:rowOff>
    </xdr:to>
    <xdr:sp macro="" textlink="">
      <xdr:nvSpPr>
        <xdr:cNvPr id="89" name="Oval 88"/>
        <xdr:cNvSpPr/>
      </xdr:nvSpPr>
      <xdr:spPr>
        <a:xfrm>
          <a:off x="3781425" y="1730208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116417</xdr:colOff>
      <xdr:row>109</xdr:row>
      <xdr:rowOff>21617</xdr:rowOff>
    </xdr:from>
    <xdr:to>
      <xdr:col>11</xdr:col>
      <xdr:colOff>203505</xdr:colOff>
      <xdr:row>109</xdr:row>
      <xdr:rowOff>126696</xdr:rowOff>
    </xdr:to>
    <xdr:sp macro="" textlink="">
      <xdr:nvSpPr>
        <xdr:cNvPr id="90" name="Oval 89"/>
        <xdr:cNvSpPr/>
      </xdr:nvSpPr>
      <xdr:spPr>
        <a:xfrm>
          <a:off x="4040717" y="193764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109</xdr:row>
      <xdr:rowOff>32201</xdr:rowOff>
    </xdr:from>
    <xdr:to>
      <xdr:col>10</xdr:col>
      <xdr:colOff>182339</xdr:colOff>
      <xdr:row>109</xdr:row>
      <xdr:rowOff>137280</xdr:rowOff>
    </xdr:to>
    <xdr:sp macro="" textlink="">
      <xdr:nvSpPr>
        <xdr:cNvPr id="91" name="Oval 90"/>
        <xdr:cNvSpPr/>
      </xdr:nvSpPr>
      <xdr:spPr>
        <a:xfrm>
          <a:off x="3781426" y="1938700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103</xdr:row>
      <xdr:rowOff>26948</xdr:rowOff>
    </xdr:from>
    <xdr:to>
      <xdr:col>10</xdr:col>
      <xdr:colOff>192922</xdr:colOff>
      <xdr:row>103</xdr:row>
      <xdr:rowOff>142535</xdr:rowOff>
    </xdr:to>
    <xdr:sp macro="" textlink="">
      <xdr:nvSpPr>
        <xdr:cNvPr id="92" name="Oval 91"/>
        <xdr:cNvSpPr/>
      </xdr:nvSpPr>
      <xdr:spPr>
        <a:xfrm>
          <a:off x="3792009" y="1823874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108</xdr:row>
      <xdr:rowOff>21617</xdr:rowOff>
    </xdr:from>
    <xdr:to>
      <xdr:col>10</xdr:col>
      <xdr:colOff>182339</xdr:colOff>
      <xdr:row>108</xdr:row>
      <xdr:rowOff>126696</xdr:rowOff>
    </xdr:to>
    <xdr:sp macro="" textlink="">
      <xdr:nvSpPr>
        <xdr:cNvPr id="93" name="Oval 92"/>
        <xdr:cNvSpPr/>
      </xdr:nvSpPr>
      <xdr:spPr>
        <a:xfrm>
          <a:off x="3781426" y="191859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95251</xdr:colOff>
      <xdr:row>104</xdr:row>
      <xdr:rowOff>26947</xdr:rowOff>
    </xdr:from>
    <xdr:to>
      <xdr:col>11</xdr:col>
      <xdr:colOff>182339</xdr:colOff>
      <xdr:row>104</xdr:row>
      <xdr:rowOff>142534</xdr:rowOff>
    </xdr:to>
    <xdr:sp macro="" textlink="">
      <xdr:nvSpPr>
        <xdr:cNvPr id="94" name="Oval 93"/>
        <xdr:cNvSpPr/>
      </xdr:nvSpPr>
      <xdr:spPr>
        <a:xfrm>
          <a:off x="4019551" y="184292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107</xdr:row>
      <xdr:rowOff>21617</xdr:rowOff>
    </xdr:from>
    <xdr:to>
      <xdr:col>10</xdr:col>
      <xdr:colOff>182338</xdr:colOff>
      <xdr:row>107</xdr:row>
      <xdr:rowOff>126696</xdr:rowOff>
    </xdr:to>
    <xdr:sp macro="" textlink="">
      <xdr:nvSpPr>
        <xdr:cNvPr id="95" name="Oval 94"/>
        <xdr:cNvSpPr/>
      </xdr:nvSpPr>
      <xdr:spPr>
        <a:xfrm>
          <a:off x="3781425" y="189954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105835</xdr:colOff>
      <xdr:row>112</xdr:row>
      <xdr:rowOff>31750</xdr:rowOff>
    </xdr:from>
    <xdr:to>
      <xdr:col>10</xdr:col>
      <xdr:colOff>192923</xdr:colOff>
      <xdr:row>112</xdr:row>
      <xdr:rowOff>136829</xdr:rowOff>
    </xdr:to>
    <xdr:sp macro="" textlink="">
      <xdr:nvSpPr>
        <xdr:cNvPr id="96" name="Oval 95"/>
        <xdr:cNvSpPr/>
      </xdr:nvSpPr>
      <xdr:spPr>
        <a:xfrm>
          <a:off x="3792010" y="199580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84666</xdr:colOff>
      <xdr:row>98</xdr:row>
      <xdr:rowOff>42332</xdr:rowOff>
    </xdr:from>
    <xdr:to>
      <xdr:col>17</xdr:col>
      <xdr:colOff>171754</xdr:colOff>
      <xdr:row>98</xdr:row>
      <xdr:rowOff>147411</xdr:rowOff>
    </xdr:to>
    <xdr:sp macro="" textlink="">
      <xdr:nvSpPr>
        <xdr:cNvPr id="97" name="Oval 96"/>
        <xdr:cNvSpPr/>
      </xdr:nvSpPr>
      <xdr:spPr>
        <a:xfrm>
          <a:off x="5437716" y="1730163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95250</xdr:colOff>
      <xdr:row>109</xdr:row>
      <xdr:rowOff>21167</xdr:rowOff>
    </xdr:from>
    <xdr:to>
      <xdr:col>17</xdr:col>
      <xdr:colOff>182338</xdr:colOff>
      <xdr:row>109</xdr:row>
      <xdr:rowOff>126246</xdr:rowOff>
    </xdr:to>
    <xdr:sp macro="" textlink="">
      <xdr:nvSpPr>
        <xdr:cNvPr id="98" name="Oval 97"/>
        <xdr:cNvSpPr/>
      </xdr:nvSpPr>
      <xdr:spPr>
        <a:xfrm>
          <a:off x="5448300" y="193759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117</xdr:row>
      <xdr:rowOff>31750</xdr:rowOff>
    </xdr:from>
    <xdr:to>
      <xdr:col>10</xdr:col>
      <xdr:colOff>182338</xdr:colOff>
      <xdr:row>117</xdr:row>
      <xdr:rowOff>136829</xdr:rowOff>
    </xdr:to>
    <xdr:sp macro="" textlink="">
      <xdr:nvSpPr>
        <xdr:cNvPr id="99" name="Oval 98"/>
        <xdr:cNvSpPr/>
      </xdr:nvSpPr>
      <xdr:spPr>
        <a:xfrm>
          <a:off x="3781425" y="209105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116</xdr:row>
      <xdr:rowOff>21167</xdr:rowOff>
    </xdr:from>
    <xdr:to>
      <xdr:col>10</xdr:col>
      <xdr:colOff>182339</xdr:colOff>
      <xdr:row>116</xdr:row>
      <xdr:rowOff>126246</xdr:rowOff>
    </xdr:to>
    <xdr:sp macro="" textlink="">
      <xdr:nvSpPr>
        <xdr:cNvPr id="100" name="Oval 99"/>
        <xdr:cNvSpPr/>
      </xdr:nvSpPr>
      <xdr:spPr>
        <a:xfrm>
          <a:off x="3781426" y="207094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115</xdr:row>
      <xdr:rowOff>21166</xdr:rowOff>
    </xdr:from>
    <xdr:to>
      <xdr:col>10</xdr:col>
      <xdr:colOff>182338</xdr:colOff>
      <xdr:row>115</xdr:row>
      <xdr:rowOff>126245</xdr:rowOff>
    </xdr:to>
    <xdr:sp macro="" textlink="">
      <xdr:nvSpPr>
        <xdr:cNvPr id="101" name="Oval 100"/>
        <xdr:cNvSpPr/>
      </xdr:nvSpPr>
      <xdr:spPr>
        <a:xfrm>
          <a:off x="3781425" y="205189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116416</xdr:colOff>
      <xdr:row>113</xdr:row>
      <xdr:rowOff>42334</xdr:rowOff>
    </xdr:from>
    <xdr:to>
      <xdr:col>10</xdr:col>
      <xdr:colOff>203504</xdr:colOff>
      <xdr:row>113</xdr:row>
      <xdr:rowOff>147413</xdr:rowOff>
    </xdr:to>
    <xdr:sp macro="" textlink="">
      <xdr:nvSpPr>
        <xdr:cNvPr id="102" name="Oval 101"/>
        <xdr:cNvSpPr/>
      </xdr:nvSpPr>
      <xdr:spPr>
        <a:xfrm>
          <a:off x="3802591" y="201591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95249</xdr:colOff>
      <xdr:row>116</xdr:row>
      <xdr:rowOff>21167</xdr:rowOff>
    </xdr:from>
    <xdr:to>
      <xdr:col>11</xdr:col>
      <xdr:colOff>182337</xdr:colOff>
      <xdr:row>116</xdr:row>
      <xdr:rowOff>126246</xdr:rowOff>
    </xdr:to>
    <xdr:sp macro="" textlink="">
      <xdr:nvSpPr>
        <xdr:cNvPr id="103" name="Oval 102"/>
        <xdr:cNvSpPr/>
      </xdr:nvSpPr>
      <xdr:spPr>
        <a:xfrm>
          <a:off x="4019549" y="207094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95250</xdr:colOff>
      <xdr:row>117</xdr:row>
      <xdr:rowOff>42334</xdr:rowOff>
    </xdr:from>
    <xdr:to>
      <xdr:col>11</xdr:col>
      <xdr:colOff>182338</xdr:colOff>
      <xdr:row>117</xdr:row>
      <xdr:rowOff>147413</xdr:rowOff>
    </xdr:to>
    <xdr:sp macro="" textlink="">
      <xdr:nvSpPr>
        <xdr:cNvPr id="104" name="Oval 103"/>
        <xdr:cNvSpPr/>
      </xdr:nvSpPr>
      <xdr:spPr>
        <a:xfrm>
          <a:off x="4019550" y="209211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118</xdr:row>
      <xdr:rowOff>21166</xdr:rowOff>
    </xdr:from>
    <xdr:to>
      <xdr:col>10</xdr:col>
      <xdr:colOff>192922</xdr:colOff>
      <xdr:row>118</xdr:row>
      <xdr:rowOff>126245</xdr:rowOff>
    </xdr:to>
    <xdr:sp macro="" textlink="">
      <xdr:nvSpPr>
        <xdr:cNvPr id="105" name="Oval 104"/>
        <xdr:cNvSpPr/>
      </xdr:nvSpPr>
      <xdr:spPr>
        <a:xfrm>
          <a:off x="3792009" y="210904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116417</xdr:colOff>
      <xdr:row>100</xdr:row>
      <xdr:rowOff>32202</xdr:rowOff>
    </xdr:from>
    <xdr:to>
      <xdr:col>11</xdr:col>
      <xdr:colOff>203505</xdr:colOff>
      <xdr:row>100</xdr:row>
      <xdr:rowOff>137281</xdr:rowOff>
    </xdr:to>
    <xdr:sp macro="" textlink="">
      <xdr:nvSpPr>
        <xdr:cNvPr id="106" name="Oval 105"/>
        <xdr:cNvSpPr/>
      </xdr:nvSpPr>
      <xdr:spPr>
        <a:xfrm>
          <a:off x="4040717" y="1767250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107040</xdr:colOff>
      <xdr:row>101</xdr:row>
      <xdr:rowOff>25850</xdr:rowOff>
    </xdr:from>
    <xdr:to>
      <xdr:col>10</xdr:col>
      <xdr:colOff>179014</xdr:colOff>
      <xdr:row>101</xdr:row>
      <xdr:rowOff>130929</xdr:rowOff>
    </xdr:to>
    <xdr:sp macro="" textlink="">
      <xdr:nvSpPr>
        <xdr:cNvPr id="107" name="Oval 106"/>
        <xdr:cNvSpPr/>
      </xdr:nvSpPr>
      <xdr:spPr>
        <a:xfrm>
          <a:off x="3793215" y="1785665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103</xdr:row>
      <xdr:rowOff>16364</xdr:rowOff>
    </xdr:from>
    <xdr:to>
      <xdr:col>10</xdr:col>
      <xdr:colOff>192922</xdr:colOff>
      <xdr:row>103</xdr:row>
      <xdr:rowOff>131951</xdr:rowOff>
    </xdr:to>
    <xdr:sp macro="" textlink="">
      <xdr:nvSpPr>
        <xdr:cNvPr id="108" name="Oval 107"/>
        <xdr:cNvSpPr/>
      </xdr:nvSpPr>
      <xdr:spPr>
        <a:xfrm>
          <a:off x="3792009" y="1822816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102</xdr:row>
      <xdr:rowOff>16363</xdr:rowOff>
    </xdr:from>
    <xdr:to>
      <xdr:col>10</xdr:col>
      <xdr:colOff>192922</xdr:colOff>
      <xdr:row>102</xdr:row>
      <xdr:rowOff>131950</xdr:rowOff>
    </xdr:to>
    <xdr:sp macro="" textlink="">
      <xdr:nvSpPr>
        <xdr:cNvPr id="109" name="Oval 108"/>
        <xdr:cNvSpPr/>
      </xdr:nvSpPr>
      <xdr:spPr>
        <a:xfrm>
          <a:off x="3792009" y="1803766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105833</xdr:colOff>
      <xdr:row>99</xdr:row>
      <xdr:rowOff>42784</xdr:rowOff>
    </xdr:from>
    <xdr:to>
      <xdr:col>11</xdr:col>
      <xdr:colOff>192921</xdr:colOff>
      <xdr:row>99</xdr:row>
      <xdr:rowOff>147863</xdr:rowOff>
    </xdr:to>
    <xdr:sp macro="" textlink="">
      <xdr:nvSpPr>
        <xdr:cNvPr id="110" name="Oval 109"/>
        <xdr:cNvSpPr/>
      </xdr:nvSpPr>
      <xdr:spPr>
        <a:xfrm>
          <a:off x="4030133" y="1749258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100</xdr:row>
      <xdr:rowOff>32200</xdr:rowOff>
    </xdr:from>
    <xdr:to>
      <xdr:col>10</xdr:col>
      <xdr:colOff>182338</xdr:colOff>
      <xdr:row>100</xdr:row>
      <xdr:rowOff>137279</xdr:rowOff>
    </xdr:to>
    <xdr:sp macro="" textlink="">
      <xdr:nvSpPr>
        <xdr:cNvPr id="111" name="Oval 110"/>
        <xdr:cNvSpPr/>
      </xdr:nvSpPr>
      <xdr:spPr>
        <a:xfrm>
          <a:off x="3781425" y="176725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116416</xdr:colOff>
      <xdr:row>101</xdr:row>
      <xdr:rowOff>26947</xdr:rowOff>
    </xdr:from>
    <xdr:to>
      <xdr:col>11</xdr:col>
      <xdr:colOff>203504</xdr:colOff>
      <xdr:row>101</xdr:row>
      <xdr:rowOff>142534</xdr:rowOff>
    </xdr:to>
    <xdr:sp macro="" textlink="">
      <xdr:nvSpPr>
        <xdr:cNvPr id="112" name="Oval 111"/>
        <xdr:cNvSpPr/>
      </xdr:nvSpPr>
      <xdr:spPr>
        <a:xfrm>
          <a:off x="4040716" y="178577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99</xdr:row>
      <xdr:rowOff>42783</xdr:rowOff>
    </xdr:from>
    <xdr:to>
      <xdr:col>10</xdr:col>
      <xdr:colOff>182338</xdr:colOff>
      <xdr:row>99</xdr:row>
      <xdr:rowOff>147862</xdr:rowOff>
    </xdr:to>
    <xdr:sp macro="" textlink="">
      <xdr:nvSpPr>
        <xdr:cNvPr id="113" name="Oval 112"/>
        <xdr:cNvSpPr/>
      </xdr:nvSpPr>
      <xdr:spPr>
        <a:xfrm>
          <a:off x="3781425" y="1749258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116417</xdr:colOff>
      <xdr:row>110</xdr:row>
      <xdr:rowOff>21617</xdr:rowOff>
    </xdr:from>
    <xdr:to>
      <xdr:col>11</xdr:col>
      <xdr:colOff>203505</xdr:colOff>
      <xdr:row>110</xdr:row>
      <xdr:rowOff>126696</xdr:rowOff>
    </xdr:to>
    <xdr:sp macro="" textlink="">
      <xdr:nvSpPr>
        <xdr:cNvPr id="114" name="Oval 113"/>
        <xdr:cNvSpPr/>
      </xdr:nvSpPr>
      <xdr:spPr>
        <a:xfrm>
          <a:off x="4040717" y="195669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110</xdr:row>
      <xdr:rowOff>32201</xdr:rowOff>
    </xdr:from>
    <xdr:to>
      <xdr:col>10</xdr:col>
      <xdr:colOff>182339</xdr:colOff>
      <xdr:row>110</xdr:row>
      <xdr:rowOff>137280</xdr:rowOff>
    </xdr:to>
    <xdr:sp macro="" textlink="">
      <xdr:nvSpPr>
        <xdr:cNvPr id="115" name="Oval 114"/>
        <xdr:cNvSpPr/>
      </xdr:nvSpPr>
      <xdr:spPr>
        <a:xfrm>
          <a:off x="3781426" y="1957750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104</xdr:row>
      <xdr:rowOff>26948</xdr:rowOff>
    </xdr:from>
    <xdr:to>
      <xdr:col>10</xdr:col>
      <xdr:colOff>192922</xdr:colOff>
      <xdr:row>104</xdr:row>
      <xdr:rowOff>142535</xdr:rowOff>
    </xdr:to>
    <xdr:sp macro="" textlink="">
      <xdr:nvSpPr>
        <xdr:cNvPr id="116" name="Oval 115"/>
        <xdr:cNvSpPr/>
      </xdr:nvSpPr>
      <xdr:spPr>
        <a:xfrm>
          <a:off x="3792009" y="1842924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109</xdr:row>
      <xdr:rowOff>21617</xdr:rowOff>
    </xdr:from>
    <xdr:to>
      <xdr:col>10</xdr:col>
      <xdr:colOff>182339</xdr:colOff>
      <xdr:row>109</xdr:row>
      <xdr:rowOff>126696</xdr:rowOff>
    </xdr:to>
    <xdr:sp macro="" textlink="">
      <xdr:nvSpPr>
        <xdr:cNvPr id="117" name="Oval 116"/>
        <xdr:cNvSpPr/>
      </xdr:nvSpPr>
      <xdr:spPr>
        <a:xfrm>
          <a:off x="3781426" y="193764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95251</xdr:colOff>
      <xdr:row>105</xdr:row>
      <xdr:rowOff>26947</xdr:rowOff>
    </xdr:from>
    <xdr:to>
      <xdr:col>11</xdr:col>
      <xdr:colOff>182339</xdr:colOff>
      <xdr:row>105</xdr:row>
      <xdr:rowOff>142534</xdr:rowOff>
    </xdr:to>
    <xdr:sp macro="" textlink="">
      <xdr:nvSpPr>
        <xdr:cNvPr id="118" name="Oval 117"/>
        <xdr:cNvSpPr/>
      </xdr:nvSpPr>
      <xdr:spPr>
        <a:xfrm>
          <a:off x="4019551" y="186197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108</xdr:row>
      <xdr:rowOff>21617</xdr:rowOff>
    </xdr:from>
    <xdr:to>
      <xdr:col>10</xdr:col>
      <xdr:colOff>182338</xdr:colOff>
      <xdr:row>108</xdr:row>
      <xdr:rowOff>126696</xdr:rowOff>
    </xdr:to>
    <xdr:sp macro="" textlink="">
      <xdr:nvSpPr>
        <xdr:cNvPr id="119" name="Oval 118"/>
        <xdr:cNvSpPr/>
      </xdr:nvSpPr>
      <xdr:spPr>
        <a:xfrm>
          <a:off x="3781425" y="191859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105835</xdr:colOff>
      <xdr:row>113</xdr:row>
      <xdr:rowOff>31750</xdr:rowOff>
    </xdr:from>
    <xdr:to>
      <xdr:col>10</xdr:col>
      <xdr:colOff>192923</xdr:colOff>
      <xdr:row>113</xdr:row>
      <xdr:rowOff>136829</xdr:rowOff>
    </xdr:to>
    <xdr:sp macro="" textlink="">
      <xdr:nvSpPr>
        <xdr:cNvPr id="120" name="Oval 119"/>
        <xdr:cNvSpPr/>
      </xdr:nvSpPr>
      <xdr:spPr>
        <a:xfrm>
          <a:off x="3792010" y="201485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84666</xdr:colOff>
      <xdr:row>99</xdr:row>
      <xdr:rowOff>42332</xdr:rowOff>
    </xdr:from>
    <xdr:to>
      <xdr:col>17</xdr:col>
      <xdr:colOff>171754</xdr:colOff>
      <xdr:row>99</xdr:row>
      <xdr:rowOff>147411</xdr:rowOff>
    </xdr:to>
    <xdr:sp macro="" textlink="">
      <xdr:nvSpPr>
        <xdr:cNvPr id="121" name="Oval 120"/>
        <xdr:cNvSpPr/>
      </xdr:nvSpPr>
      <xdr:spPr>
        <a:xfrm>
          <a:off x="5437716" y="1749213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95250</xdr:colOff>
      <xdr:row>110</xdr:row>
      <xdr:rowOff>21167</xdr:rowOff>
    </xdr:from>
    <xdr:to>
      <xdr:col>17</xdr:col>
      <xdr:colOff>182338</xdr:colOff>
      <xdr:row>110</xdr:row>
      <xdr:rowOff>126246</xdr:rowOff>
    </xdr:to>
    <xdr:sp macro="" textlink="">
      <xdr:nvSpPr>
        <xdr:cNvPr id="122" name="Oval 121"/>
        <xdr:cNvSpPr/>
      </xdr:nvSpPr>
      <xdr:spPr>
        <a:xfrm>
          <a:off x="5448300" y="195664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118</xdr:row>
      <xdr:rowOff>31750</xdr:rowOff>
    </xdr:from>
    <xdr:to>
      <xdr:col>10</xdr:col>
      <xdr:colOff>182338</xdr:colOff>
      <xdr:row>118</xdr:row>
      <xdr:rowOff>136829</xdr:rowOff>
    </xdr:to>
    <xdr:sp macro="" textlink="">
      <xdr:nvSpPr>
        <xdr:cNvPr id="123" name="Oval 122"/>
        <xdr:cNvSpPr/>
      </xdr:nvSpPr>
      <xdr:spPr>
        <a:xfrm>
          <a:off x="3781425" y="211010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117</xdr:row>
      <xdr:rowOff>21167</xdr:rowOff>
    </xdr:from>
    <xdr:to>
      <xdr:col>10</xdr:col>
      <xdr:colOff>182339</xdr:colOff>
      <xdr:row>117</xdr:row>
      <xdr:rowOff>126246</xdr:rowOff>
    </xdr:to>
    <xdr:sp macro="" textlink="">
      <xdr:nvSpPr>
        <xdr:cNvPr id="124" name="Oval 123"/>
        <xdr:cNvSpPr/>
      </xdr:nvSpPr>
      <xdr:spPr>
        <a:xfrm>
          <a:off x="3781426" y="208999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116</xdr:row>
      <xdr:rowOff>21166</xdr:rowOff>
    </xdr:from>
    <xdr:to>
      <xdr:col>10</xdr:col>
      <xdr:colOff>182338</xdr:colOff>
      <xdr:row>116</xdr:row>
      <xdr:rowOff>126245</xdr:rowOff>
    </xdr:to>
    <xdr:sp macro="" textlink="">
      <xdr:nvSpPr>
        <xdr:cNvPr id="125" name="Oval 124"/>
        <xdr:cNvSpPr/>
      </xdr:nvSpPr>
      <xdr:spPr>
        <a:xfrm>
          <a:off x="3781425" y="207094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116416</xdr:colOff>
      <xdr:row>114</xdr:row>
      <xdr:rowOff>42334</xdr:rowOff>
    </xdr:from>
    <xdr:to>
      <xdr:col>10</xdr:col>
      <xdr:colOff>203504</xdr:colOff>
      <xdr:row>114</xdr:row>
      <xdr:rowOff>147413</xdr:rowOff>
    </xdr:to>
    <xdr:sp macro="" textlink="">
      <xdr:nvSpPr>
        <xdr:cNvPr id="126" name="Oval 125"/>
        <xdr:cNvSpPr/>
      </xdr:nvSpPr>
      <xdr:spPr>
        <a:xfrm>
          <a:off x="3802591" y="203496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95249</xdr:colOff>
      <xdr:row>117</xdr:row>
      <xdr:rowOff>21167</xdr:rowOff>
    </xdr:from>
    <xdr:to>
      <xdr:col>11</xdr:col>
      <xdr:colOff>182337</xdr:colOff>
      <xdr:row>117</xdr:row>
      <xdr:rowOff>126246</xdr:rowOff>
    </xdr:to>
    <xdr:sp macro="" textlink="">
      <xdr:nvSpPr>
        <xdr:cNvPr id="127" name="Oval 126"/>
        <xdr:cNvSpPr/>
      </xdr:nvSpPr>
      <xdr:spPr>
        <a:xfrm>
          <a:off x="4019549" y="208999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95250</xdr:colOff>
      <xdr:row>118</xdr:row>
      <xdr:rowOff>42334</xdr:rowOff>
    </xdr:from>
    <xdr:to>
      <xdr:col>11</xdr:col>
      <xdr:colOff>182338</xdr:colOff>
      <xdr:row>118</xdr:row>
      <xdr:rowOff>147413</xdr:rowOff>
    </xdr:to>
    <xdr:sp macro="" textlink="">
      <xdr:nvSpPr>
        <xdr:cNvPr id="128" name="Oval 127"/>
        <xdr:cNvSpPr/>
      </xdr:nvSpPr>
      <xdr:spPr>
        <a:xfrm>
          <a:off x="4019550" y="211116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119</xdr:row>
      <xdr:rowOff>21166</xdr:rowOff>
    </xdr:from>
    <xdr:to>
      <xdr:col>10</xdr:col>
      <xdr:colOff>192922</xdr:colOff>
      <xdr:row>119</xdr:row>
      <xdr:rowOff>126245</xdr:rowOff>
    </xdr:to>
    <xdr:sp macro="" textlink="">
      <xdr:nvSpPr>
        <xdr:cNvPr id="129" name="Oval 128"/>
        <xdr:cNvSpPr/>
      </xdr:nvSpPr>
      <xdr:spPr>
        <a:xfrm>
          <a:off x="3792009" y="212809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116417</xdr:colOff>
      <xdr:row>102</xdr:row>
      <xdr:rowOff>32202</xdr:rowOff>
    </xdr:from>
    <xdr:to>
      <xdr:col>11</xdr:col>
      <xdr:colOff>203505</xdr:colOff>
      <xdr:row>102</xdr:row>
      <xdr:rowOff>137281</xdr:rowOff>
    </xdr:to>
    <xdr:sp macro="" textlink="">
      <xdr:nvSpPr>
        <xdr:cNvPr id="130" name="Oval 129"/>
        <xdr:cNvSpPr/>
      </xdr:nvSpPr>
      <xdr:spPr>
        <a:xfrm>
          <a:off x="4040717" y="1805350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107040</xdr:colOff>
      <xdr:row>103</xdr:row>
      <xdr:rowOff>25850</xdr:rowOff>
    </xdr:from>
    <xdr:to>
      <xdr:col>10</xdr:col>
      <xdr:colOff>179014</xdr:colOff>
      <xdr:row>103</xdr:row>
      <xdr:rowOff>130929</xdr:rowOff>
    </xdr:to>
    <xdr:sp macro="" textlink="">
      <xdr:nvSpPr>
        <xdr:cNvPr id="131" name="Oval 130"/>
        <xdr:cNvSpPr/>
      </xdr:nvSpPr>
      <xdr:spPr>
        <a:xfrm>
          <a:off x="3793215" y="1823765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105</xdr:row>
      <xdr:rowOff>16364</xdr:rowOff>
    </xdr:from>
    <xdr:to>
      <xdr:col>10</xdr:col>
      <xdr:colOff>192922</xdr:colOff>
      <xdr:row>105</xdr:row>
      <xdr:rowOff>131951</xdr:rowOff>
    </xdr:to>
    <xdr:sp macro="" textlink="">
      <xdr:nvSpPr>
        <xdr:cNvPr id="132" name="Oval 131"/>
        <xdr:cNvSpPr/>
      </xdr:nvSpPr>
      <xdr:spPr>
        <a:xfrm>
          <a:off x="3792009" y="1860916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104</xdr:row>
      <xdr:rowOff>16363</xdr:rowOff>
    </xdr:from>
    <xdr:to>
      <xdr:col>10</xdr:col>
      <xdr:colOff>192922</xdr:colOff>
      <xdr:row>104</xdr:row>
      <xdr:rowOff>131950</xdr:rowOff>
    </xdr:to>
    <xdr:sp macro="" textlink="">
      <xdr:nvSpPr>
        <xdr:cNvPr id="133" name="Oval 132"/>
        <xdr:cNvSpPr/>
      </xdr:nvSpPr>
      <xdr:spPr>
        <a:xfrm>
          <a:off x="3792009" y="1841866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105833</xdr:colOff>
      <xdr:row>101</xdr:row>
      <xdr:rowOff>42784</xdr:rowOff>
    </xdr:from>
    <xdr:to>
      <xdr:col>11</xdr:col>
      <xdr:colOff>192921</xdr:colOff>
      <xdr:row>101</xdr:row>
      <xdr:rowOff>147863</xdr:rowOff>
    </xdr:to>
    <xdr:sp macro="" textlink="">
      <xdr:nvSpPr>
        <xdr:cNvPr id="134" name="Oval 133"/>
        <xdr:cNvSpPr/>
      </xdr:nvSpPr>
      <xdr:spPr>
        <a:xfrm>
          <a:off x="4030133" y="1787358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102</xdr:row>
      <xdr:rowOff>32200</xdr:rowOff>
    </xdr:from>
    <xdr:to>
      <xdr:col>10</xdr:col>
      <xdr:colOff>182338</xdr:colOff>
      <xdr:row>102</xdr:row>
      <xdr:rowOff>137279</xdr:rowOff>
    </xdr:to>
    <xdr:sp macro="" textlink="">
      <xdr:nvSpPr>
        <xdr:cNvPr id="135" name="Oval 134"/>
        <xdr:cNvSpPr/>
      </xdr:nvSpPr>
      <xdr:spPr>
        <a:xfrm>
          <a:off x="3781425" y="180535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116416</xdr:colOff>
      <xdr:row>103</xdr:row>
      <xdr:rowOff>26947</xdr:rowOff>
    </xdr:from>
    <xdr:to>
      <xdr:col>11</xdr:col>
      <xdr:colOff>203504</xdr:colOff>
      <xdr:row>103</xdr:row>
      <xdr:rowOff>142534</xdr:rowOff>
    </xdr:to>
    <xdr:sp macro="" textlink="">
      <xdr:nvSpPr>
        <xdr:cNvPr id="136" name="Oval 135"/>
        <xdr:cNvSpPr/>
      </xdr:nvSpPr>
      <xdr:spPr>
        <a:xfrm>
          <a:off x="4040716" y="182387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101</xdr:row>
      <xdr:rowOff>42783</xdr:rowOff>
    </xdr:from>
    <xdr:to>
      <xdr:col>10</xdr:col>
      <xdr:colOff>182338</xdr:colOff>
      <xdr:row>101</xdr:row>
      <xdr:rowOff>147862</xdr:rowOff>
    </xdr:to>
    <xdr:sp macro="" textlink="">
      <xdr:nvSpPr>
        <xdr:cNvPr id="137" name="Oval 136"/>
        <xdr:cNvSpPr/>
      </xdr:nvSpPr>
      <xdr:spPr>
        <a:xfrm>
          <a:off x="3781425" y="1787358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116417</xdr:colOff>
      <xdr:row>112</xdr:row>
      <xdr:rowOff>21617</xdr:rowOff>
    </xdr:from>
    <xdr:to>
      <xdr:col>11</xdr:col>
      <xdr:colOff>203505</xdr:colOff>
      <xdr:row>112</xdr:row>
      <xdr:rowOff>126696</xdr:rowOff>
    </xdr:to>
    <xdr:sp macro="" textlink="">
      <xdr:nvSpPr>
        <xdr:cNvPr id="138" name="Oval 137"/>
        <xdr:cNvSpPr/>
      </xdr:nvSpPr>
      <xdr:spPr>
        <a:xfrm>
          <a:off x="4040717" y="199479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112</xdr:row>
      <xdr:rowOff>32201</xdr:rowOff>
    </xdr:from>
    <xdr:to>
      <xdr:col>10</xdr:col>
      <xdr:colOff>182339</xdr:colOff>
      <xdr:row>112</xdr:row>
      <xdr:rowOff>137280</xdr:rowOff>
    </xdr:to>
    <xdr:sp macro="" textlink="">
      <xdr:nvSpPr>
        <xdr:cNvPr id="139" name="Oval 138"/>
        <xdr:cNvSpPr/>
      </xdr:nvSpPr>
      <xdr:spPr>
        <a:xfrm>
          <a:off x="3781426" y="1995850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106</xdr:row>
      <xdr:rowOff>26948</xdr:rowOff>
    </xdr:from>
    <xdr:to>
      <xdr:col>10</xdr:col>
      <xdr:colOff>192922</xdr:colOff>
      <xdr:row>106</xdr:row>
      <xdr:rowOff>142535</xdr:rowOff>
    </xdr:to>
    <xdr:sp macro="" textlink="">
      <xdr:nvSpPr>
        <xdr:cNvPr id="140" name="Oval 139"/>
        <xdr:cNvSpPr/>
      </xdr:nvSpPr>
      <xdr:spPr>
        <a:xfrm>
          <a:off x="3792009" y="1881024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111</xdr:row>
      <xdr:rowOff>21617</xdr:rowOff>
    </xdr:from>
    <xdr:to>
      <xdr:col>10</xdr:col>
      <xdr:colOff>182339</xdr:colOff>
      <xdr:row>111</xdr:row>
      <xdr:rowOff>126696</xdr:rowOff>
    </xdr:to>
    <xdr:sp macro="" textlink="">
      <xdr:nvSpPr>
        <xdr:cNvPr id="141" name="Oval 140"/>
        <xdr:cNvSpPr/>
      </xdr:nvSpPr>
      <xdr:spPr>
        <a:xfrm>
          <a:off x="3781426" y="197574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95251</xdr:colOff>
      <xdr:row>107</xdr:row>
      <xdr:rowOff>26947</xdr:rowOff>
    </xdr:from>
    <xdr:to>
      <xdr:col>11</xdr:col>
      <xdr:colOff>182339</xdr:colOff>
      <xdr:row>107</xdr:row>
      <xdr:rowOff>142534</xdr:rowOff>
    </xdr:to>
    <xdr:sp macro="" textlink="">
      <xdr:nvSpPr>
        <xdr:cNvPr id="142" name="Oval 141"/>
        <xdr:cNvSpPr/>
      </xdr:nvSpPr>
      <xdr:spPr>
        <a:xfrm>
          <a:off x="4019551" y="190007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110</xdr:row>
      <xdr:rowOff>21617</xdr:rowOff>
    </xdr:from>
    <xdr:to>
      <xdr:col>10</xdr:col>
      <xdr:colOff>182338</xdr:colOff>
      <xdr:row>110</xdr:row>
      <xdr:rowOff>126696</xdr:rowOff>
    </xdr:to>
    <xdr:sp macro="" textlink="">
      <xdr:nvSpPr>
        <xdr:cNvPr id="143" name="Oval 142"/>
        <xdr:cNvSpPr/>
      </xdr:nvSpPr>
      <xdr:spPr>
        <a:xfrm>
          <a:off x="3781425" y="195669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105835</xdr:colOff>
      <xdr:row>115</xdr:row>
      <xdr:rowOff>31750</xdr:rowOff>
    </xdr:from>
    <xdr:to>
      <xdr:col>10</xdr:col>
      <xdr:colOff>192923</xdr:colOff>
      <xdr:row>115</xdr:row>
      <xdr:rowOff>136829</xdr:rowOff>
    </xdr:to>
    <xdr:sp macro="" textlink="">
      <xdr:nvSpPr>
        <xdr:cNvPr id="144" name="Oval 143"/>
        <xdr:cNvSpPr/>
      </xdr:nvSpPr>
      <xdr:spPr>
        <a:xfrm>
          <a:off x="3792010" y="205295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84666</xdr:colOff>
      <xdr:row>101</xdr:row>
      <xdr:rowOff>42332</xdr:rowOff>
    </xdr:from>
    <xdr:to>
      <xdr:col>17</xdr:col>
      <xdr:colOff>171754</xdr:colOff>
      <xdr:row>101</xdr:row>
      <xdr:rowOff>147411</xdr:rowOff>
    </xdr:to>
    <xdr:sp macro="" textlink="">
      <xdr:nvSpPr>
        <xdr:cNvPr id="145" name="Oval 144"/>
        <xdr:cNvSpPr/>
      </xdr:nvSpPr>
      <xdr:spPr>
        <a:xfrm>
          <a:off x="5437716" y="1787313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95250</xdr:colOff>
      <xdr:row>112</xdr:row>
      <xdr:rowOff>21167</xdr:rowOff>
    </xdr:from>
    <xdr:to>
      <xdr:col>17</xdr:col>
      <xdr:colOff>182338</xdr:colOff>
      <xdr:row>112</xdr:row>
      <xdr:rowOff>126246</xdr:rowOff>
    </xdr:to>
    <xdr:sp macro="" textlink="">
      <xdr:nvSpPr>
        <xdr:cNvPr id="146" name="Oval 145"/>
        <xdr:cNvSpPr/>
      </xdr:nvSpPr>
      <xdr:spPr>
        <a:xfrm>
          <a:off x="5448300" y="199474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120</xdr:row>
      <xdr:rowOff>31750</xdr:rowOff>
    </xdr:from>
    <xdr:to>
      <xdr:col>10</xdr:col>
      <xdr:colOff>182338</xdr:colOff>
      <xdr:row>120</xdr:row>
      <xdr:rowOff>136829</xdr:rowOff>
    </xdr:to>
    <xdr:sp macro="" textlink="">
      <xdr:nvSpPr>
        <xdr:cNvPr id="147" name="Oval 146"/>
        <xdr:cNvSpPr/>
      </xdr:nvSpPr>
      <xdr:spPr>
        <a:xfrm>
          <a:off x="3781425" y="214820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119</xdr:row>
      <xdr:rowOff>21167</xdr:rowOff>
    </xdr:from>
    <xdr:to>
      <xdr:col>10</xdr:col>
      <xdr:colOff>182339</xdr:colOff>
      <xdr:row>119</xdr:row>
      <xdr:rowOff>126246</xdr:rowOff>
    </xdr:to>
    <xdr:sp macro="" textlink="">
      <xdr:nvSpPr>
        <xdr:cNvPr id="148" name="Oval 147"/>
        <xdr:cNvSpPr/>
      </xdr:nvSpPr>
      <xdr:spPr>
        <a:xfrm>
          <a:off x="3781426" y="212809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118</xdr:row>
      <xdr:rowOff>21166</xdr:rowOff>
    </xdr:from>
    <xdr:to>
      <xdr:col>10</xdr:col>
      <xdr:colOff>182338</xdr:colOff>
      <xdr:row>118</xdr:row>
      <xdr:rowOff>126245</xdr:rowOff>
    </xdr:to>
    <xdr:sp macro="" textlink="">
      <xdr:nvSpPr>
        <xdr:cNvPr id="149" name="Oval 148"/>
        <xdr:cNvSpPr/>
      </xdr:nvSpPr>
      <xdr:spPr>
        <a:xfrm>
          <a:off x="3781425" y="210904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116416</xdr:colOff>
      <xdr:row>116</xdr:row>
      <xdr:rowOff>42334</xdr:rowOff>
    </xdr:from>
    <xdr:to>
      <xdr:col>10</xdr:col>
      <xdr:colOff>203504</xdr:colOff>
      <xdr:row>116</xdr:row>
      <xdr:rowOff>147413</xdr:rowOff>
    </xdr:to>
    <xdr:sp macro="" textlink="">
      <xdr:nvSpPr>
        <xdr:cNvPr id="150" name="Oval 149"/>
        <xdr:cNvSpPr/>
      </xdr:nvSpPr>
      <xdr:spPr>
        <a:xfrm>
          <a:off x="3802591" y="207306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95249</xdr:colOff>
      <xdr:row>119</xdr:row>
      <xdr:rowOff>21167</xdr:rowOff>
    </xdr:from>
    <xdr:to>
      <xdr:col>11</xdr:col>
      <xdr:colOff>182337</xdr:colOff>
      <xdr:row>119</xdr:row>
      <xdr:rowOff>126246</xdr:rowOff>
    </xdr:to>
    <xdr:sp macro="" textlink="">
      <xdr:nvSpPr>
        <xdr:cNvPr id="151" name="Oval 150"/>
        <xdr:cNvSpPr/>
      </xdr:nvSpPr>
      <xdr:spPr>
        <a:xfrm>
          <a:off x="4019549" y="212809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95250</xdr:colOff>
      <xdr:row>120</xdr:row>
      <xdr:rowOff>42334</xdr:rowOff>
    </xdr:from>
    <xdr:to>
      <xdr:col>11</xdr:col>
      <xdr:colOff>182338</xdr:colOff>
      <xdr:row>120</xdr:row>
      <xdr:rowOff>147413</xdr:rowOff>
    </xdr:to>
    <xdr:sp macro="" textlink="">
      <xdr:nvSpPr>
        <xdr:cNvPr id="152" name="Oval 151"/>
        <xdr:cNvSpPr/>
      </xdr:nvSpPr>
      <xdr:spPr>
        <a:xfrm>
          <a:off x="4019550" y="214926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105834</xdr:colOff>
      <xdr:row>121</xdr:row>
      <xdr:rowOff>21166</xdr:rowOff>
    </xdr:from>
    <xdr:to>
      <xdr:col>10</xdr:col>
      <xdr:colOff>192922</xdr:colOff>
      <xdr:row>121</xdr:row>
      <xdr:rowOff>126245</xdr:rowOff>
    </xdr:to>
    <xdr:sp macro="" textlink="">
      <xdr:nvSpPr>
        <xdr:cNvPr id="153" name="Oval 152"/>
        <xdr:cNvSpPr/>
      </xdr:nvSpPr>
      <xdr:spPr>
        <a:xfrm>
          <a:off x="3792009" y="216619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116417</xdr:colOff>
      <xdr:row>100</xdr:row>
      <xdr:rowOff>32202</xdr:rowOff>
    </xdr:from>
    <xdr:to>
      <xdr:col>10</xdr:col>
      <xdr:colOff>203505</xdr:colOff>
      <xdr:row>100</xdr:row>
      <xdr:rowOff>137281</xdr:rowOff>
    </xdr:to>
    <xdr:sp macro="" textlink="">
      <xdr:nvSpPr>
        <xdr:cNvPr id="154" name="Oval 153"/>
        <xdr:cNvSpPr/>
      </xdr:nvSpPr>
      <xdr:spPr>
        <a:xfrm>
          <a:off x="3802592" y="1767250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107040</xdr:colOff>
      <xdr:row>101</xdr:row>
      <xdr:rowOff>25850</xdr:rowOff>
    </xdr:from>
    <xdr:to>
      <xdr:col>9</xdr:col>
      <xdr:colOff>179014</xdr:colOff>
      <xdr:row>101</xdr:row>
      <xdr:rowOff>130929</xdr:rowOff>
    </xdr:to>
    <xdr:sp macro="" textlink="">
      <xdr:nvSpPr>
        <xdr:cNvPr id="155" name="Oval 154"/>
        <xdr:cNvSpPr/>
      </xdr:nvSpPr>
      <xdr:spPr>
        <a:xfrm>
          <a:off x="3555090" y="17856650"/>
          <a:ext cx="71974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103</xdr:row>
      <xdr:rowOff>16364</xdr:rowOff>
    </xdr:from>
    <xdr:to>
      <xdr:col>9</xdr:col>
      <xdr:colOff>192922</xdr:colOff>
      <xdr:row>103</xdr:row>
      <xdr:rowOff>131951</xdr:rowOff>
    </xdr:to>
    <xdr:sp macro="" textlink="">
      <xdr:nvSpPr>
        <xdr:cNvPr id="156" name="Oval 155"/>
        <xdr:cNvSpPr/>
      </xdr:nvSpPr>
      <xdr:spPr>
        <a:xfrm>
          <a:off x="3553884" y="18228164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102</xdr:row>
      <xdr:rowOff>16363</xdr:rowOff>
    </xdr:from>
    <xdr:to>
      <xdr:col>9</xdr:col>
      <xdr:colOff>192922</xdr:colOff>
      <xdr:row>102</xdr:row>
      <xdr:rowOff>131950</xdr:rowOff>
    </xdr:to>
    <xdr:sp macro="" textlink="">
      <xdr:nvSpPr>
        <xdr:cNvPr id="157" name="Oval 156"/>
        <xdr:cNvSpPr/>
      </xdr:nvSpPr>
      <xdr:spPr>
        <a:xfrm>
          <a:off x="3553884" y="18037663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105833</xdr:colOff>
      <xdr:row>99</xdr:row>
      <xdr:rowOff>42784</xdr:rowOff>
    </xdr:from>
    <xdr:to>
      <xdr:col>10</xdr:col>
      <xdr:colOff>192921</xdr:colOff>
      <xdr:row>99</xdr:row>
      <xdr:rowOff>147863</xdr:rowOff>
    </xdr:to>
    <xdr:sp macro="" textlink="">
      <xdr:nvSpPr>
        <xdr:cNvPr id="158" name="Oval 157"/>
        <xdr:cNvSpPr/>
      </xdr:nvSpPr>
      <xdr:spPr>
        <a:xfrm>
          <a:off x="3792008" y="1749258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100</xdr:row>
      <xdr:rowOff>32200</xdr:rowOff>
    </xdr:from>
    <xdr:to>
      <xdr:col>9</xdr:col>
      <xdr:colOff>182338</xdr:colOff>
      <xdr:row>100</xdr:row>
      <xdr:rowOff>137279</xdr:rowOff>
    </xdr:to>
    <xdr:sp macro="" textlink="">
      <xdr:nvSpPr>
        <xdr:cNvPr id="159" name="Oval 158"/>
        <xdr:cNvSpPr/>
      </xdr:nvSpPr>
      <xdr:spPr>
        <a:xfrm>
          <a:off x="3543300" y="1767250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116416</xdr:colOff>
      <xdr:row>101</xdr:row>
      <xdr:rowOff>26947</xdr:rowOff>
    </xdr:from>
    <xdr:to>
      <xdr:col>10</xdr:col>
      <xdr:colOff>203504</xdr:colOff>
      <xdr:row>101</xdr:row>
      <xdr:rowOff>142534</xdr:rowOff>
    </xdr:to>
    <xdr:sp macro="" textlink="">
      <xdr:nvSpPr>
        <xdr:cNvPr id="160" name="Oval 159"/>
        <xdr:cNvSpPr/>
      </xdr:nvSpPr>
      <xdr:spPr>
        <a:xfrm>
          <a:off x="3802591" y="178577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99</xdr:row>
      <xdr:rowOff>42783</xdr:rowOff>
    </xdr:from>
    <xdr:to>
      <xdr:col>9</xdr:col>
      <xdr:colOff>182338</xdr:colOff>
      <xdr:row>99</xdr:row>
      <xdr:rowOff>147862</xdr:rowOff>
    </xdr:to>
    <xdr:sp macro="" textlink="">
      <xdr:nvSpPr>
        <xdr:cNvPr id="161" name="Oval 160"/>
        <xdr:cNvSpPr/>
      </xdr:nvSpPr>
      <xdr:spPr>
        <a:xfrm>
          <a:off x="3543300" y="17492583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116417</xdr:colOff>
      <xdr:row>110</xdr:row>
      <xdr:rowOff>21617</xdr:rowOff>
    </xdr:from>
    <xdr:to>
      <xdr:col>10</xdr:col>
      <xdr:colOff>203505</xdr:colOff>
      <xdr:row>110</xdr:row>
      <xdr:rowOff>126696</xdr:rowOff>
    </xdr:to>
    <xdr:sp macro="" textlink="">
      <xdr:nvSpPr>
        <xdr:cNvPr id="162" name="Oval 161"/>
        <xdr:cNvSpPr/>
      </xdr:nvSpPr>
      <xdr:spPr>
        <a:xfrm>
          <a:off x="3802592" y="195669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95251</xdr:colOff>
      <xdr:row>110</xdr:row>
      <xdr:rowOff>32201</xdr:rowOff>
    </xdr:from>
    <xdr:to>
      <xdr:col>9</xdr:col>
      <xdr:colOff>182339</xdr:colOff>
      <xdr:row>110</xdr:row>
      <xdr:rowOff>137280</xdr:rowOff>
    </xdr:to>
    <xdr:sp macro="" textlink="">
      <xdr:nvSpPr>
        <xdr:cNvPr id="163" name="Oval 162"/>
        <xdr:cNvSpPr/>
      </xdr:nvSpPr>
      <xdr:spPr>
        <a:xfrm>
          <a:off x="3543301" y="19577501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104</xdr:row>
      <xdr:rowOff>26948</xdr:rowOff>
    </xdr:from>
    <xdr:to>
      <xdr:col>9</xdr:col>
      <xdr:colOff>192922</xdr:colOff>
      <xdr:row>104</xdr:row>
      <xdr:rowOff>142535</xdr:rowOff>
    </xdr:to>
    <xdr:sp macro="" textlink="">
      <xdr:nvSpPr>
        <xdr:cNvPr id="164" name="Oval 163"/>
        <xdr:cNvSpPr/>
      </xdr:nvSpPr>
      <xdr:spPr>
        <a:xfrm>
          <a:off x="3553884" y="18429248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95251</xdr:colOff>
      <xdr:row>109</xdr:row>
      <xdr:rowOff>21617</xdr:rowOff>
    </xdr:from>
    <xdr:to>
      <xdr:col>9</xdr:col>
      <xdr:colOff>182339</xdr:colOff>
      <xdr:row>109</xdr:row>
      <xdr:rowOff>126696</xdr:rowOff>
    </xdr:to>
    <xdr:sp macro="" textlink="">
      <xdr:nvSpPr>
        <xdr:cNvPr id="165" name="Oval 164"/>
        <xdr:cNvSpPr/>
      </xdr:nvSpPr>
      <xdr:spPr>
        <a:xfrm>
          <a:off x="3543301" y="193764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95251</xdr:colOff>
      <xdr:row>105</xdr:row>
      <xdr:rowOff>26947</xdr:rowOff>
    </xdr:from>
    <xdr:to>
      <xdr:col>10</xdr:col>
      <xdr:colOff>182339</xdr:colOff>
      <xdr:row>105</xdr:row>
      <xdr:rowOff>142534</xdr:rowOff>
    </xdr:to>
    <xdr:sp macro="" textlink="">
      <xdr:nvSpPr>
        <xdr:cNvPr id="166" name="Oval 165"/>
        <xdr:cNvSpPr/>
      </xdr:nvSpPr>
      <xdr:spPr>
        <a:xfrm>
          <a:off x="3781426" y="18619747"/>
          <a:ext cx="87088" cy="115587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108</xdr:row>
      <xdr:rowOff>21617</xdr:rowOff>
    </xdr:from>
    <xdr:to>
      <xdr:col>9</xdr:col>
      <xdr:colOff>182338</xdr:colOff>
      <xdr:row>108</xdr:row>
      <xdr:rowOff>126696</xdr:rowOff>
    </xdr:to>
    <xdr:sp macro="" textlink="">
      <xdr:nvSpPr>
        <xdr:cNvPr id="167" name="Oval 166"/>
        <xdr:cNvSpPr/>
      </xdr:nvSpPr>
      <xdr:spPr>
        <a:xfrm>
          <a:off x="3543300" y="1918591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105835</xdr:colOff>
      <xdr:row>113</xdr:row>
      <xdr:rowOff>31750</xdr:rowOff>
    </xdr:from>
    <xdr:to>
      <xdr:col>9</xdr:col>
      <xdr:colOff>192923</xdr:colOff>
      <xdr:row>113</xdr:row>
      <xdr:rowOff>136829</xdr:rowOff>
    </xdr:to>
    <xdr:sp macro="" textlink="">
      <xdr:nvSpPr>
        <xdr:cNvPr id="168" name="Oval 167"/>
        <xdr:cNvSpPr/>
      </xdr:nvSpPr>
      <xdr:spPr>
        <a:xfrm>
          <a:off x="3553885" y="201485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16</xdr:col>
      <xdr:colOff>84666</xdr:colOff>
      <xdr:row>99</xdr:row>
      <xdr:rowOff>42332</xdr:rowOff>
    </xdr:from>
    <xdr:to>
      <xdr:col>16</xdr:col>
      <xdr:colOff>171754</xdr:colOff>
      <xdr:row>99</xdr:row>
      <xdr:rowOff>147411</xdr:rowOff>
    </xdr:to>
    <xdr:sp macro="" textlink="">
      <xdr:nvSpPr>
        <xdr:cNvPr id="169" name="Oval 168"/>
        <xdr:cNvSpPr/>
      </xdr:nvSpPr>
      <xdr:spPr>
        <a:xfrm>
          <a:off x="5199591" y="17492132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16</xdr:col>
      <xdr:colOff>95250</xdr:colOff>
      <xdr:row>110</xdr:row>
      <xdr:rowOff>21167</xdr:rowOff>
    </xdr:from>
    <xdr:to>
      <xdr:col>16</xdr:col>
      <xdr:colOff>182338</xdr:colOff>
      <xdr:row>110</xdr:row>
      <xdr:rowOff>126246</xdr:rowOff>
    </xdr:to>
    <xdr:sp macro="" textlink="">
      <xdr:nvSpPr>
        <xdr:cNvPr id="170" name="Oval 169"/>
        <xdr:cNvSpPr/>
      </xdr:nvSpPr>
      <xdr:spPr>
        <a:xfrm>
          <a:off x="5210175" y="195664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118</xdr:row>
      <xdr:rowOff>31750</xdr:rowOff>
    </xdr:from>
    <xdr:to>
      <xdr:col>9</xdr:col>
      <xdr:colOff>182338</xdr:colOff>
      <xdr:row>118</xdr:row>
      <xdr:rowOff>136829</xdr:rowOff>
    </xdr:to>
    <xdr:sp macro="" textlink="">
      <xdr:nvSpPr>
        <xdr:cNvPr id="171" name="Oval 170"/>
        <xdr:cNvSpPr/>
      </xdr:nvSpPr>
      <xdr:spPr>
        <a:xfrm>
          <a:off x="3543300" y="21101050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95251</xdr:colOff>
      <xdr:row>117</xdr:row>
      <xdr:rowOff>21167</xdr:rowOff>
    </xdr:from>
    <xdr:to>
      <xdr:col>9</xdr:col>
      <xdr:colOff>182339</xdr:colOff>
      <xdr:row>117</xdr:row>
      <xdr:rowOff>126246</xdr:rowOff>
    </xdr:to>
    <xdr:sp macro="" textlink="">
      <xdr:nvSpPr>
        <xdr:cNvPr id="172" name="Oval 171"/>
        <xdr:cNvSpPr/>
      </xdr:nvSpPr>
      <xdr:spPr>
        <a:xfrm>
          <a:off x="3543301" y="208999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95250</xdr:colOff>
      <xdr:row>116</xdr:row>
      <xdr:rowOff>21166</xdr:rowOff>
    </xdr:from>
    <xdr:to>
      <xdr:col>9</xdr:col>
      <xdr:colOff>182338</xdr:colOff>
      <xdr:row>116</xdr:row>
      <xdr:rowOff>126245</xdr:rowOff>
    </xdr:to>
    <xdr:sp macro="" textlink="">
      <xdr:nvSpPr>
        <xdr:cNvPr id="173" name="Oval 172"/>
        <xdr:cNvSpPr/>
      </xdr:nvSpPr>
      <xdr:spPr>
        <a:xfrm>
          <a:off x="3543300" y="207094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116416</xdr:colOff>
      <xdr:row>114</xdr:row>
      <xdr:rowOff>42334</xdr:rowOff>
    </xdr:from>
    <xdr:to>
      <xdr:col>9</xdr:col>
      <xdr:colOff>203504</xdr:colOff>
      <xdr:row>114</xdr:row>
      <xdr:rowOff>147413</xdr:rowOff>
    </xdr:to>
    <xdr:sp macro="" textlink="">
      <xdr:nvSpPr>
        <xdr:cNvPr id="174" name="Oval 173"/>
        <xdr:cNvSpPr/>
      </xdr:nvSpPr>
      <xdr:spPr>
        <a:xfrm>
          <a:off x="3564466" y="203496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95249</xdr:colOff>
      <xdr:row>117</xdr:row>
      <xdr:rowOff>21167</xdr:rowOff>
    </xdr:from>
    <xdr:to>
      <xdr:col>10</xdr:col>
      <xdr:colOff>182337</xdr:colOff>
      <xdr:row>117</xdr:row>
      <xdr:rowOff>126246</xdr:rowOff>
    </xdr:to>
    <xdr:sp macro="" textlink="">
      <xdr:nvSpPr>
        <xdr:cNvPr id="175" name="Oval 174"/>
        <xdr:cNvSpPr/>
      </xdr:nvSpPr>
      <xdr:spPr>
        <a:xfrm>
          <a:off x="3781424" y="20899967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95250</xdr:colOff>
      <xdr:row>118</xdr:row>
      <xdr:rowOff>42334</xdr:rowOff>
    </xdr:from>
    <xdr:to>
      <xdr:col>10</xdr:col>
      <xdr:colOff>182338</xdr:colOff>
      <xdr:row>118</xdr:row>
      <xdr:rowOff>147413</xdr:rowOff>
    </xdr:to>
    <xdr:sp macro="" textlink="">
      <xdr:nvSpPr>
        <xdr:cNvPr id="176" name="Oval 175"/>
        <xdr:cNvSpPr/>
      </xdr:nvSpPr>
      <xdr:spPr>
        <a:xfrm>
          <a:off x="3781425" y="21111634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105834</xdr:colOff>
      <xdr:row>119</xdr:row>
      <xdr:rowOff>21166</xdr:rowOff>
    </xdr:from>
    <xdr:to>
      <xdr:col>9</xdr:col>
      <xdr:colOff>192922</xdr:colOff>
      <xdr:row>119</xdr:row>
      <xdr:rowOff>126245</xdr:rowOff>
    </xdr:to>
    <xdr:sp macro="" textlink="">
      <xdr:nvSpPr>
        <xdr:cNvPr id="177" name="Oval 176"/>
        <xdr:cNvSpPr/>
      </xdr:nvSpPr>
      <xdr:spPr>
        <a:xfrm>
          <a:off x="3553884" y="21280966"/>
          <a:ext cx="87088" cy="105079"/>
        </a:xfrm>
        <a:prstGeom prst="ellipse">
          <a:avLst/>
        </a:prstGeom>
        <a:solidFill>
          <a:sysClr val="window" lastClr="FFFFFF"/>
        </a:solidFill>
        <a:ln w="25400" cap="flat" cmpd="sng" algn="ctr">
          <a:solidFill>
            <a:srgbClr val="C0504D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d-ID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>
    <xdr:from>
      <xdr:col>25</xdr:col>
      <xdr:colOff>19048</xdr:colOff>
      <xdr:row>42</xdr:row>
      <xdr:rowOff>0</xdr:rowOff>
    </xdr:from>
    <xdr:to>
      <xdr:col>30</xdr:col>
      <xdr:colOff>0</xdr:colOff>
      <xdr:row>42</xdr:row>
      <xdr:rowOff>0</xdr:rowOff>
    </xdr:to>
    <xdr:cxnSp macro="">
      <xdr:nvCxnSpPr>
        <xdr:cNvPr id="178" name="Straight Connector 177"/>
        <xdr:cNvCxnSpPr/>
      </xdr:nvCxnSpPr>
      <xdr:spPr>
        <a:xfrm>
          <a:off x="7277098" y="6686550"/>
          <a:ext cx="1171577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26</xdr:col>
      <xdr:colOff>28573</xdr:colOff>
      <xdr:row>44</xdr:row>
      <xdr:rowOff>0</xdr:rowOff>
    </xdr:from>
    <xdr:to>
      <xdr:col>29</xdr:col>
      <xdr:colOff>228598</xdr:colOff>
      <xdr:row>44</xdr:row>
      <xdr:rowOff>0</xdr:rowOff>
    </xdr:to>
    <xdr:cxnSp macro="">
      <xdr:nvCxnSpPr>
        <xdr:cNvPr id="179" name="Straight Connector 178"/>
        <xdr:cNvCxnSpPr/>
      </xdr:nvCxnSpPr>
      <xdr:spPr>
        <a:xfrm>
          <a:off x="7524748" y="6972300"/>
          <a:ext cx="91440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 editAs="oneCell">
    <xdr:from>
      <xdr:col>5</xdr:col>
      <xdr:colOff>57152</xdr:colOff>
      <xdr:row>0</xdr:row>
      <xdr:rowOff>57150</xdr:rowOff>
    </xdr:from>
    <xdr:to>
      <xdr:col>6</xdr:col>
      <xdr:colOff>133351</xdr:colOff>
      <xdr:row>2</xdr:row>
      <xdr:rowOff>85726</xdr:rowOff>
    </xdr:to>
    <xdr:pic>
      <xdr:nvPicPr>
        <xdr:cNvPr id="180" name="Picture 179"/>
        <xdr:cNvPicPr/>
      </xdr:nvPicPr>
      <xdr:blipFill>
        <a:blip xmlns:r="http://schemas.openxmlformats.org/officeDocument/2006/relationships" r:embed="rId1">
          <a:duotone>
            <a:schemeClr val="bg2">
              <a:shade val="45000"/>
              <a:satMod val="135000"/>
            </a:schemeClr>
            <a:prstClr val="white"/>
          </a:duotone>
        </a:blip>
        <a:srcRect/>
        <a:stretch>
          <a:fillRect/>
        </a:stretch>
      </xdr:blipFill>
      <xdr:spPr bwMode="auto">
        <a:xfrm>
          <a:off x="2533652" y="57150"/>
          <a:ext cx="314324" cy="352426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4</xdr:col>
      <xdr:colOff>104775</xdr:colOff>
      <xdr:row>3</xdr:row>
      <xdr:rowOff>9525</xdr:rowOff>
    </xdr:from>
    <xdr:to>
      <xdr:col>29</xdr:col>
      <xdr:colOff>95250</xdr:colOff>
      <xdr:row>3</xdr:row>
      <xdr:rowOff>9525</xdr:rowOff>
    </xdr:to>
    <xdr:cxnSp macro="">
      <xdr:nvCxnSpPr>
        <xdr:cNvPr id="181" name="Straight Connector 180"/>
        <xdr:cNvCxnSpPr/>
      </xdr:nvCxnSpPr>
      <xdr:spPr>
        <a:xfrm>
          <a:off x="2533650" y="495300"/>
          <a:ext cx="5943600" cy="0"/>
        </a:xfrm>
        <a:prstGeom prst="line">
          <a:avLst/>
        </a:prstGeom>
        <a:ln w="22225"/>
      </xdr:spPr>
      <xdr:style>
        <a:lnRef idx="2">
          <a:schemeClr val="accent6"/>
        </a:lnRef>
        <a:fillRef idx="0">
          <a:schemeClr val="accent6"/>
        </a:fillRef>
        <a:effectRef idx="1">
          <a:schemeClr val="accent6"/>
        </a:effectRef>
        <a:fontRef idx="minor">
          <a:schemeClr val="tx1"/>
        </a:fontRef>
      </xdr:style>
    </xdr:cxn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647701</xdr:colOff>
      <xdr:row>0</xdr:row>
      <xdr:rowOff>28577</xdr:rowOff>
    </xdr:from>
    <xdr:to>
      <xdr:col>1</xdr:col>
      <xdr:colOff>990601</xdr:colOff>
      <xdr:row>2</xdr:row>
      <xdr:rowOff>38100</xdr:rowOff>
    </xdr:to>
    <xdr:pic>
      <xdr:nvPicPr>
        <xdr:cNvPr id="2" name="Picture 1"/>
        <xdr:cNvPicPr/>
      </xdr:nvPicPr>
      <xdr:blipFill>
        <a:blip xmlns:r="http://schemas.openxmlformats.org/officeDocument/2006/relationships" r:embed="rId1">
          <a:duotone>
            <a:schemeClr val="bg2">
              <a:shade val="45000"/>
              <a:satMod val="135000"/>
            </a:schemeClr>
            <a:prstClr val="white"/>
          </a:duotone>
        </a:blip>
        <a:srcRect/>
        <a:stretch>
          <a:fillRect/>
        </a:stretch>
      </xdr:blipFill>
      <xdr:spPr bwMode="auto">
        <a:xfrm>
          <a:off x="895351" y="28577"/>
          <a:ext cx="342900" cy="390523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1</xdr:col>
      <xdr:colOff>0</xdr:colOff>
      <xdr:row>3</xdr:row>
      <xdr:rowOff>0</xdr:rowOff>
    </xdr:from>
    <xdr:to>
      <xdr:col>8</xdr:col>
      <xdr:colOff>657225</xdr:colOff>
      <xdr:row>3</xdr:row>
      <xdr:rowOff>9525</xdr:rowOff>
    </xdr:to>
    <xdr:cxnSp macro="">
      <xdr:nvCxnSpPr>
        <xdr:cNvPr id="3" name="Straight Connector 2"/>
        <xdr:cNvCxnSpPr/>
      </xdr:nvCxnSpPr>
      <xdr:spPr>
        <a:xfrm>
          <a:off x="247650" y="485775"/>
          <a:ext cx="6153150" cy="9525"/>
        </a:xfrm>
        <a:prstGeom prst="line">
          <a:avLst/>
        </a:prstGeom>
        <a:noFill/>
        <a:ln w="22225" cap="flat" cmpd="sng" algn="ctr">
          <a:solidFill>
            <a:srgbClr val="F79646"/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xdr:spPr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8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9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0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1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2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3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4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15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16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17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18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4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5.xml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19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20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21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9.xml"/><Relationship Id="rId1" Type="http://schemas.openxmlformats.org/officeDocument/2006/relationships/printerSettings" Target="../printerSettings/printerSettings2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0.xml"/><Relationship Id="rId1" Type="http://schemas.openxmlformats.org/officeDocument/2006/relationships/printerSettings" Target="../printerSettings/printerSettings23.bin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1.xml"/><Relationship Id="rId1" Type="http://schemas.openxmlformats.org/officeDocument/2006/relationships/printerSettings" Target="../printerSettings/printerSettings24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2" tint="-0.499984740745262"/>
  </sheetPr>
  <dimension ref="A1:BA83"/>
  <sheetViews>
    <sheetView topLeftCell="A13" zoomScaleNormal="100" workbookViewId="0">
      <selection activeCell="U30" sqref="U30"/>
    </sheetView>
  </sheetViews>
  <sheetFormatPr defaultRowHeight="15" x14ac:dyDescent="0.25"/>
  <cols>
    <col min="1" max="1" width="2.85546875" customWidth="1"/>
    <col min="2" max="2" width="22.28515625" customWidth="1"/>
    <col min="3" max="3" width="3.140625" customWidth="1"/>
    <col min="4" max="25" width="2.7109375" customWidth="1"/>
    <col min="26" max="45" width="2.7109375" style="38" customWidth="1"/>
    <col min="46" max="49" width="2.85546875" style="38" customWidth="1"/>
    <col min="50" max="50" width="2" customWidth="1"/>
    <col min="51" max="51" width="8.85546875" style="31" customWidth="1"/>
    <col min="52" max="53" width="9.140625" style="31"/>
  </cols>
  <sheetData>
    <row r="1" spans="1:53" ht="12.95" customHeight="1" x14ac:dyDescent="0.25">
      <c r="A1" s="614" t="s">
        <v>33</v>
      </c>
      <c r="B1" s="614"/>
      <c r="C1" s="614"/>
      <c r="D1" s="614"/>
      <c r="E1" s="614"/>
      <c r="F1" s="614"/>
      <c r="G1" s="614"/>
      <c r="H1" s="614"/>
      <c r="I1" s="614"/>
      <c r="J1" s="614"/>
      <c r="K1" s="614"/>
      <c r="L1" s="614"/>
      <c r="M1" s="614"/>
      <c r="N1" s="614"/>
      <c r="O1" s="614"/>
      <c r="P1" s="614"/>
      <c r="Q1" s="614"/>
      <c r="R1" s="614"/>
      <c r="S1" s="614"/>
      <c r="T1" s="614"/>
      <c r="U1" s="614"/>
      <c r="V1" s="614"/>
      <c r="W1" s="614"/>
      <c r="X1" s="614"/>
      <c r="Y1" s="614"/>
      <c r="Z1" s="614"/>
      <c r="AA1" s="614"/>
      <c r="AB1" s="614"/>
      <c r="AC1" s="614"/>
      <c r="AD1" s="614"/>
      <c r="AE1" s="614"/>
      <c r="AF1" s="614"/>
      <c r="AG1" s="614"/>
      <c r="AH1" s="614"/>
      <c r="AI1" s="614"/>
      <c r="AJ1" s="614"/>
      <c r="AK1" s="614"/>
      <c r="AL1" s="614"/>
      <c r="AM1" s="614"/>
      <c r="AN1" s="614"/>
      <c r="AO1" s="614"/>
      <c r="AP1" s="614"/>
      <c r="AQ1" s="614"/>
      <c r="AR1" s="614"/>
      <c r="AS1" s="614"/>
      <c r="AT1" s="614"/>
      <c r="AU1" s="614"/>
      <c r="AV1" s="614"/>
      <c r="AW1" s="614"/>
      <c r="AY1"/>
      <c r="AZ1"/>
      <c r="BA1"/>
    </row>
    <row r="2" spans="1:53" ht="12.95" customHeight="1" x14ac:dyDescent="0.25">
      <c r="A2" s="614" t="s">
        <v>160</v>
      </c>
      <c r="B2" s="614"/>
      <c r="C2" s="614"/>
      <c r="D2" s="614"/>
      <c r="E2" s="614"/>
      <c r="F2" s="614"/>
      <c r="G2" s="614"/>
      <c r="H2" s="614"/>
      <c r="I2" s="614"/>
      <c r="J2" s="614"/>
      <c r="K2" s="614"/>
      <c r="L2" s="614"/>
      <c r="M2" s="614"/>
      <c r="N2" s="614"/>
      <c r="O2" s="614"/>
      <c r="P2" s="614"/>
      <c r="Q2" s="614"/>
      <c r="R2" s="614"/>
      <c r="S2" s="614"/>
      <c r="T2" s="614"/>
      <c r="U2" s="614"/>
      <c r="V2" s="614"/>
      <c r="W2" s="614"/>
      <c r="X2" s="614"/>
      <c r="Y2" s="614"/>
      <c r="Z2" s="614"/>
      <c r="AA2" s="614"/>
      <c r="AB2" s="614"/>
      <c r="AC2" s="614"/>
      <c r="AD2" s="614"/>
      <c r="AE2" s="614"/>
      <c r="AF2" s="614"/>
      <c r="AG2" s="614"/>
      <c r="AH2" s="614"/>
      <c r="AI2" s="614"/>
      <c r="AJ2" s="614"/>
      <c r="AK2" s="614"/>
      <c r="AL2" s="614"/>
      <c r="AM2" s="614"/>
      <c r="AN2" s="614"/>
      <c r="AO2" s="614"/>
      <c r="AP2" s="614"/>
      <c r="AQ2" s="614"/>
      <c r="AR2" s="614"/>
      <c r="AS2" s="614"/>
      <c r="AT2" s="614"/>
      <c r="AU2" s="614"/>
      <c r="AV2" s="614"/>
      <c r="AW2" s="614"/>
      <c r="AY2"/>
      <c r="AZ2"/>
      <c r="BA2"/>
    </row>
    <row r="3" spans="1:53" ht="12.95" customHeight="1" x14ac:dyDescent="0.25">
      <c r="A3" s="615" t="s">
        <v>161</v>
      </c>
      <c r="B3" s="615"/>
      <c r="C3" s="615"/>
      <c r="D3" s="615"/>
      <c r="E3" s="615"/>
      <c r="F3" s="615"/>
      <c r="G3" s="615"/>
      <c r="H3" s="615"/>
      <c r="I3" s="615"/>
      <c r="J3" s="615"/>
      <c r="K3" s="615"/>
      <c r="L3" s="615"/>
      <c r="M3" s="615"/>
      <c r="N3" s="615"/>
      <c r="O3" s="615"/>
      <c r="P3" s="615"/>
      <c r="Q3" s="615"/>
      <c r="R3" s="615"/>
      <c r="S3" s="615"/>
      <c r="T3" s="615"/>
      <c r="U3" s="615"/>
      <c r="V3" s="615"/>
      <c r="W3" s="615"/>
      <c r="X3" s="615"/>
      <c r="Y3" s="615"/>
      <c r="Z3" s="615"/>
      <c r="AA3" s="615"/>
      <c r="AB3" s="615"/>
      <c r="AC3" s="615"/>
      <c r="AD3" s="615"/>
      <c r="AE3" s="615"/>
      <c r="AF3" s="615"/>
      <c r="AG3" s="615"/>
      <c r="AH3" s="615"/>
      <c r="AI3" s="615"/>
      <c r="AJ3" s="615"/>
      <c r="AK3" s="615"/>
      <c r="AL3" s="615"/>
      <c r="AM3" s="615"/>
      <c r="AN3" s="615"/>
      <c r="AO3" s="615"/>
      <c r="AP3" s="615"/>
      <c r="AQ3" s="615"/>
      <c r="AR3" s="615"/>
      <c r="AS3" s="615"/>
      <c r="AT3" s="615"/>
      <c r="AU3" s="615"/>
      <c r="AV3" s="615"/>
      <c r="AW3" s="615"/>
      <c r="AY3"/>
      <c r="AZ3"/>
      <c r="BA3"/>
    </row>
    <row r="4" spans="1:53" ht="7.5" customHeight="1" x14ac:dyDescent="0.25">
      <c r="A4" s="31"/>
      <c r="B4" s="31"/>
      <c r="C4" s="31"/>
      <c r="D4" s="31"/>
      <c r="E4" s="31"/>
      <c r="F4" s="31"/>
      <c r="G4" s="31"/>
      <c r="H4" s="31"/>
      <c r="I4" s="31"/>
      <c r="J4" s="31"/>
      <c r="K4" s="31"/>
      <c r="L4" s="31"/>
      <c r="M4" s="31"/>
      <c r="N4" s="31"/>
      <c r="O4" s="31"/>
      <c r="P4" s="31"/>
      <c r="Q4" s="31"/>
      <c r="R4" s="31"/>
      <c r="S4" s="31"/>
      <c r="T4" s="31"/>
      <c r="U4" s="31"/>
      <c r="V4" s="31"/>
      <c r="W4" s="31"/>
      <c r="X4" s="31"/>
      <c r="Y4" s="31"/>
      <c r="Z4" s="37"/>
      <c r="AA4" s="37"/>
      <c r="AB4" s="37"/>
      <c r="AC4" s="37"/>
      <c r="AD4" s="37"/>
      <c r="AE4" s="37"/>
      <c r="AF4" s="37"/>
      <c r="AG4" s="37"/>
      <c r="AH4" s="37"/>
      <c r="AI4" s="37"/>
      <c r="AJ4" s="37"/>
      <c r="AK4" s="37"/>
      <c r="AL4" s="37"/>
      <c r="AM4" s="37"/>
      <c r="AN4" s="37"/>
      <c r="AO4" s="37"/>
      <c r="AP4" s="37"/>
      <c r="AQ4" s="37"/>
      <c r="AR4" s="37"/>
      <c r="AS4" s="37"/>
      <c r="AT4" s="37"/>
      <c r="AY4"/>
      <c r="AZ4"/>
      <c r="BA4"/>
    </row>
    <row r="5" spans="1:53" ht="12.95" customHeight="1" x14ac:dyDescent="0.25">
      <c r="A5" s="616" t="s">
        <v>35</v>
      </c>
      <c r="B5" s="616"/>
      <c r="C5" s="616"/>
      <c r="D5" s="616"/>
      <c r="E5" s="616"/>
      <c r="F5" s="616"/>
      <c r="G5" s="616"/>
      <c r="H5" s="616"/>
      <c r="I5" s="616"/>
      <c r="J5" s="616"/>
      <c r="K5" s="616"/>
      <c r="L5" s="616"/>
      <c r="M5" s="616"/>
      <c r="N5" s="616"/>
      <c r="O5" s="616"/>
      <c r="P5" s="616"/>
      <c r="Q5" s="616"/>
      <c r="R5" s="616"/>
      <c r="S5" s="616"/>
      <c r="T5" s="616"/>
      <c r="U5" s="616"/>
      <c r="V5" s="616"/>
      <c r="W5" s="616"/>
      <c r="X5" s="616"/>
      <c r="Y5" s="616"/>
      <c r="Z5" s="616"/>
      <c r="AA5" s="616"/>
      <c r="AB5" s="616"/>
      <c r="AC5" s="616"/>
      <c r="AD5" s="616"/>
      <c r="AE5" s="616"/>
      <c r="AF5" s="616"/>
      <c r="AG5" s="616"/>
      <c r="AH5" s="616"/>
      <c r="AI5" s="616"/>
      <c r="AJ5" s="616"/>
      <c r="AK5" s="616"/>
      <c r="AL5" s="616"/>
      <c r="AM5" s="616"/>
      <c r="AN5" s="616"/>
      <c r="AO5" s="616"/>
      <c r="AP5" s="616"/>
      <c r="AQ5" s="616"/>
      <c r="AR5" s="616"/>
      <c r="AS5" s="616"/>
      <c r="AT5" s="616"/>
      <c r="AU5" s="616"/>
      <c r="AV5" s="616"/>
      <c r="AW5" s="616"/>
      <c r="AY5"/>
      <c r="AZ5"/>
      <c r="BA5"/>
    </row>
    <row r="6" spans="1:53" ht="3.75" customHeight="1" x14ac:dyDescent="0.25">
      <c r="A6" s="31"/>
      <c r="B6" s="31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7"/>
      <c r="AA6" s="37"/>
      <c r="AB6" s="37"/>
      <c r="AC6" s="37"/>
      <c r="AD6" s="37"/>
      <c r="AE6" s="37"/>
      <c r="AF6" s="37"/>
      <c r="AG6" s="37"/>
      <c r="AH6" s="37"/>
      <c r="AI6" s="37"/>
      <c r="AJ6" s="37"/>
      <c r="AK6" s="37"/>
      <c r="AL6" s="37"/>
      <c r="AM6" s="37"/>
      <c r="AN6" s="37"/>
      <c r="AO6" s="37"/>
      <c r="AP6" s="37"/>
      <c r="AQ6" s="37"/>
      <c r="AR6" s="37"/>
      <c r="AS6" s="37"/>
      <c r="AT6" s="37"/>
    </row>
    <row r="7" spans="1:53" ht="12.75" customHeight="1" x14ac:dyDescent="0.25">
      <c r="A7" s="31" t="s">
        <v>36</v>
      </c>
      <c r="B7" s="31"/>
      <c r="C7" s="31"/>
      <c r="D7" s="61" t="s">
        <v>19</v>
      </c>
      <c r="E7" s="31" t="s">
        <v>397</v>
      </c>
      <c r="F7" s="31"/>
      <c r="G7" s="31"/>
      <c r="H7" s="31"/>
      <c r="I7" s="31"/>
      <c r="J7" s="31"/>
      <c r="K7" s="31"/>
      <c r="L7" s="31"/>
      <c r="M7" s="31"/>
      <c r="N7" s="31"/>
      <c r="O7" s="31"/>
      <c r="P7" s="31"/>
      <c r="Q7" s="31"/>
      <c r="R7" s="31"/>
      <c r="S7" s="31"/>
      <c r="T7" s="31"/>
      <c r="U7" s="31"/>
      <c r="V7" s="31"/>
      <c r="W7" s="31"/>
      <c r="X7" s="31"/>
      <c r="Y7" s="31"/>
      <c r="AA7" s="37"/>
      <c r="AB7" s="37"/>
      <c r="AC7" s="37"/>
      <c r="AD7" s="37"/>
      <c r="AE7" s="37"/>
      <c r="AF7" s="37"/>
      <c r="AG7" s="37"/>
      <c r="AH7" s="37"/>
      <c r="AI7" s="37"/>
      <c r="AJ7" s="37"/>
      <c r="AK7" s="37"/>
      <c r="AL7" s="37"/>
      <c r="AM7" s="37"/>
      <c r="AN7" s="37"/>
      <c r="AO7" s="37"/>
      <c r="AP7" s="37"/>
      <c r="AQ7" s="37"/>
      <c r="AR7" s="37"/>
      <c r="AS7" s="37"/>
      <c r="AT7" s="37"/>
    </row>
    <row r="8" spans="1:53" ht="12.75" customHeight="1" x14ac:dyDescent="0.25">
      <c r="A8" s="31" t="s">
        <v>37</v>
      </c>
      <c r="B8" s="31"/>
      <c r="C8" s="31"/>
      <c r="D8" s="61" t="s">
        <v>19</v>
      </c>
      <c r="E8" s="31" t="s">
        <v>251</v>
      </c>
      <c r="F8" s="31"/>
      <c r="G8" s="31"/>
      <c r="H8" s="31"/>
      <c r="I8" s="31"/>
      <c r="J8" s="31"/>
      <c r="K8" s="31"/>
      <c r="L8" s="31"/>
      <c r="M8" s="31"/>
      <c r="N8" s="31"/>
      <c r="O8" s="31"/>
      <c r="P8" s="31"/>
      <c r="Q8" s="31"/>
      <c r="R8" s="31"/>
      <c r="S8" s="31"/>
      <c r="T8" s="31"/>
      <c r="U8" s="31"/>
      <c r="V8" s="31"/>
      <c r="W8" s="31"/>
      <c r="X8" s="31"/>
      <c r="Y8" s="31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</row>
    <row r="9" spans="1:53" ht="12.75" customHeight="1" x14ac:dyDescent="0.25">
      <c r="A9" s="39" t="s">
        <v>38</v>
      </c>
      <c r="B9" s="31"/>
      <c r="C9" s="31"/>
      <c r="D9" s="61" t="s">
        <v>19</v>
      </c>
      <c r="E9" s="31" t="s">
        <v>252</v>
      </c>
      <c r="F9" s="31"/>
      <c r="G9" s="31"/>
      <c r="H9" s="477" t="s">
        <v>312</v>
      </c>
      <c r="I9" s="31" t="s">
        <v>313</v>
      </c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AA9" s="37"/>
      <c r="AB9" s="37"/>
      <c r="AC9" s="37"/>
      <c r="AD9" s="37"/>
      <c r="AE9" s="37"/>
      <c r="AF9" s="37"/>
      <c r="AG9" s="37"/>
      <c r="AH9" s="37"/>
      <c r="AI9" s="37"/>
      <c r="AJ9" s="37"/>
      <c r="AK9" s="37"/>
      <c r="AL9" s="37"/>
      <c r="AM9" s="37"/>
      <c r="AN9" s="37"/>
      <c r="AO9" s="37"/>
      <c r="AP9" s="37"/>
      <c r="AQ9" s="37"/>
      <c r="AR9" s="37"/>
      <c r="AS9" s="37"/>
      <c r="AT9" s="37"/>
    </row>
    <row r="10" spans="1:53" ht="5.25" customHeight="1" x14ac:dyDescent="0.25">
      <c r="A10" s="31"/>
      <c r="B10" s="31"/>
      <c r="C10" s="31"/>
      <c r="D10" s="31"/>
      <c r="E10" s="31"/>
      <c r="F10" s="31"/>
      <c r="G10" s="31"/>
      <c r="H10" s="31"/>
      <c r="I10" s="31"/>
      <c r="J10" s="31"/>
      <c r="K10" s="31"/>
      <c r="L10" s="31"/>
      <c r="M10" s="31"/>
      <c r="N10" s="31"/>
      <c r="O10" s="31"/>
      <c r="P10" s="31"/>
      <c r="Q10" s="31"/>
      <c r="R10" s="31"/>
      <c r="S10" s="31"/>
      <c r="T10" s="31"/>
      <c r="U10" s="31"/>
      <c r="V10" s="31"/>
      <c r="W10" s="31"/>
      <c r="X10" s="31"/>
      <c r="Y10" s="31"/>
      <c r="Z10" s="37"/>
      <c r="AA10" s="37"/>
      <c r="AB10" s="37"/>
      <c r="AC10" s="37"/>
      <c r="AD10" s="37"/>
      <c r="AE10" s="37"/>
      <c r="AF10" s="37"/>
      <c r="AG10" s="37"/>
      <c r="AH10" s="37"/>
      <c r="AI10" s="37"/>
      <c r="AJ10" s="37"/>
      <c r="AK10" s="37"/>
      <c r="AL10" s="37"/>
      <c r="AM10" s="37"/>
      <c r="AN10" s="37"/>
      <c r="AO10" s="37"/>
      <c r="AP10" s="37"/>
      <c r="AQ10" s="37"/>
      <c r="AR10" s="37"/>
      <c r="AS10" s="37"/>
      <c r="AT10" s="37"/>
    </row>
    <row r="11" spans="1:53" ht="15" customHeight="1" x14ac:dyDescent="0.25">
      <c r="A11" s="611" t="s">
        <v>13</v>
      </c>
      <c r="B11" s="611" t="s">
        <v>39</v>
      </c>
      <c r="C11" s="280" t="s">
        <v>1</v>
      </c>
      <c r="D11" s="608" t="s">
        <v>170</v>
      </c>
      <c r="E11" s="609"/>
      <c r="F11" s="609"/>
      <c r="G11" s="609"/>
      <c r="H11" s="609"/>
      <c r="I11" s="609"/>
      <c r="J11" s="609"/>
      <c r="K11" s="609"/>
      <c r="L11" s="609"/>
      <c r="M11" s="609"/>
      <c r="N11" s="609"/>
      <c r="O11" s="609"/>
      <c r="P11" s="609"/>
      <c r="Q11" s="609"/>
      <c r="R11" s="609"/>
      <c r="S11" s="609"/>
      <c r="T11" s="609"/>
      <c r="U11" s="609"/>
      <c r="V11" s="609"/>
      <c r="W11" s="609"/>
      <c r="X11" s="609"/>
      <c r="Y11" s="609"/>
      <c r="Z11" s="609"/>
      <c r="AA11" s="609"/>
      <c r="AB11" s="609"/>
      <c r="AC11" s="609"/>
      <c r="AD11" s="609"/>
      <c r="AE11" s="609"/>
      <c r="AF11" s="609"/>
      <c r="AG11" s="609"/>
      <c r="AH11" s="609"/>
      <c r="AI11" s="609"/>
      <c r="AJ11" s="609"/>
      <c r="AK11" s="609"/>
      <c r="AL11" s="609"/>
      <c r="AM11" s="609"/>
      <c r="AN11" s="609"/>
      <c r="AO11" s="609"/>
      <c r="AP11" s="609"/>
      <c r="AQ11" s="609"/>
      <c r="AR11" s="609"/>
      <c r="AS11" s="610"/>
      <c r="AT11" s="617" t="s">
        <v>2</v>
      </c>
      <c r="AU11" s="618"/>
      <c r="AV11" s="618"/>
      <c r="AW11" s="619"/>
      <c r="AX11" s="31"/>
      <c r="AZ11"/>
      <c r="BA11"/>
    </row>
    <row r="12" spans="1:53" ht="15" customHeight="1" x14ac:dyDescent="0.25">
      <c r="A12" s="612"/>
      <c r="B12" s="612"/>
      <c r="C12" s="284" t="s">
        <v>171</v>
      </c>
      <c r="D12" s="281"/>
      <c r="E12" s="281"/>
      <c r="F12" s="281"/>
      <c r="G12" s="281"/>
      <c r="H12" s="281"/>
      <c r="I12" s="281"/>
      <c r="J12" s="281"/>
      <c r="K12" s="281"/>
      <c r="L12" s="281"/>
      <c r="M12" s="281"/>
      <c r="N12" s="281"/>
      <c r="O12" s="281"/>
      <c r="P12" s="281"/>
      <c r="Q12" s="281"/>
      <c r="R12" s="281"/>
      <c r="S12" s="281"/>
      <c r="T12" s="281"/>
      <c r="U12" s="281"/>
      <c r="V12" s="281"/>
      <c r="W12" s="281"/>
      <c r="X12" s="281"/>
      <c r="Y12" s="281"/>
      <c r="Z12" s="281"/>
      <c r="AA12" s="281"/>
      <c r="AB12" s="281"/>
      <c r="AC12" s="281"/>
      <c r="AD12" s="281"/>
      <c r="AE12" s="281"/>
      <c r="AF12" s="281"/>
      <c r="AG12" s="281"/>
      <c r="AH12" s="281"/>
      <c r="AI12" s="281"/>
      <c r="AJ12" s="281"/>
      <c r="AK12" s="281"/>
      <c r="AL12" s="281"/>
      <c r="AM12" s="281"/>
      <c r="AN12" s="281"/>
      <c r="AO12" s="281"/>
      <c r="AP12" s="281"/>
      <c r="AQ12" s="281"/>
      <c r="AR12" s="281"/>
      <c r="AS12" s="281"/>
      <c r="AT12" s="620" t="s">
        <v>40</v>
      </c>
      <c r="AU12" s="620" t="s">
        <v>41</v>
      </c>
      <c r="AV12" s="620" t="s">
        <v>25</v>
      </c>
      <c r="AW12" s="620" t="s">
        <v>42</v>
      </c>
      <c r="AX12" s="31"/>
      <c r="AZ12"/>
      <c r="BA12"/>
    </row>
    <row r="13" spans="1:53" ht="15.75" customHeight="1" thickBot="1" x14ac:dyDescent="0.3">
      <c r="A13" s="613"/>
      <c r="B13" s="613"/>
      <c r="C13" s="285" t="s">
        <v>172</v>
      </c>
      <c r="D13" s="283"/>
      <c r="E13" s="283"/>
      <c r="F13" s="283"/>
      <c r="G13" s="283"/>
      <c r="H13" s="283"/>
      <c r="I13" s="283"/>
      <c r="J13" s="283"/>
      <c r="K13" s="283"/>
      <c r="L13" s="281"/>
      <c r="M13" s="281"/>
      <c r="N13" s="281"/>
      <c r="O13" s="281"/>
      <c r="P13" s="281"/>
      <c r="Q13" s="281"/>
      <c r="R13" s="281"/>
      <c r="S13" s="281"/>
      <c r="T13" s="281"/>
      <c r="U13" s="281"/>
      <c r="V13" s="281"/>
      <c r="W13" s="281"/>
      <c r="X13" s="281"/>
      <c r="Y13" s="281"/>
      <c r="Z13" s="281"/>
      <c r="AA13" s="281"/>
      <c r="AB13" s="281"/>
      <c r="AC13" s="281"/>
      <c r="AD13" s="281"/>
      <c r="AE13" s="281"/>
      <c r="AF13" s="281"/>
      <c r="AG13" s="281"/>
      <c r="AH13" s="281"/>
      <c r="AI13" s="281"/>
      <c r="AJ13" s="281"/>
      <c r="AK13" s="281"/>
      <c r="AL13" s="281"/>
      <c r="AM13" s="281"/>
      <c r="AN13" s="281"/>
      <c r="AO13" s="281"/>
      <c r="AP13" s="281"/>
      <c r="AQ13" s="281"/>
      <c r="AR13" s="281"/>
      <c r="AS13" s="281"/>
      <c r="AT13" s="621"/>
      <c r="AU13" s="621"/>
      <c r="AV13" s="621"/>
      <c r="AW13" s="621"/>
      <c r="AX13" s="31"/>
      <c r="AZ13"/>
      <c r="BA13"/>
    </row>
    <row r="14" spans="1:53" ht="12" customHeight="1" thickTop="1" x14ac:dyDescent="0.25">
      <c r="A14" s="40">
        <v>1</v>
      </c>
      <c r="B14" s="480" t="s">
        <v>222</v>
      </c>
      <c r="C14" s="481" t="s">
        <v>12</v>
      </c>
      <c r="D14" s="286"/>
      <c r="E14" s="286"/>
      <c r="F14" s="286"/>
      <c r="G14" s="286"/>
      <c r="H14" s="286"/>
      <c r="I14" s="286"/>
      <c r="J14" s="286"/>
      <c r="K14" s="286"/>
      <c r="L14" s="219"/>
      <c r="M14" s="219"/>
      <c r="N14" s="219"/>
      <c r="O14" s="219"/>
      <c r="P14" s="219"/>
      <c r="Q14" s="219"/>
      <c r="R14" s="219"/>
      <c r="S14" s="219"/>
      <c r="T14" s="219"/>
      <c r="U14" s="219"/>
      <c r="V14" s="219"/>
      <c r="W14" s="219"/>
      <c r="X14" s="219"/>
      <c r="Y14" s="219"/>
      <c r="Z14" s="219"/>
      <c r="AA14" s="219"/>
      <c r="AB14" s="219"/>
      <c r="AC14" s="219"/>
      <c r="AD14" s="219"/>
      <c r="AE14" s="219"/>
      <c r="AF14" s="219"/>
      <c r="AG14" s="219"/>
      <c r="AH14" s="219"/>
      <c r="AI14" s="219"/>
      <c r="AJ14" s="219"/>
      <c r="AK14" s="219"/>
      <c r="AL14" s="219"/>
      <c r="AM14" s="219"/>
      <c r="AN14" s="219"/>
      <c r="AO14" s="219"/>
      <c r="AP14" s="219"/>
      <c r="AQ14" s="219"/>
      <c r="AR14" s="219"/>
      <c r="AS14" s="219"/>
      <c r="AT14" s="219"/>
      <c r="AU14" s="219"/>
      <c r="AV14" s="219"/>
      <c r="AW14" s="219"/>
    </row>
    <row r="15" spans="1:53" ht="12" customHeight="1" x14ac:dyDescent="0.25">
      <c r="A15" s="43">
        <v>2</v>
      </c>
      <c r="B15" s="482" t="s">
        <v>223</v>
      </c>
      <c r="C15" s="483" t="s">
        <v>6</v>
      </c>
      <c r="D15" s="24"/>
      <c r="E15" s="286"/>
      <c r="F15" s="286"/>
      <c r="G15" s="286"/>
      <c r="H15" s="286"/>
      <c r="I15" s="286"/>
      <c r="J15" s="286"/>
      <c r="K15" s="286"/>
      <c r="L15" s="495"/>
      <c r="M15" s="495"/>
      <c r="N15" s="495"/>
      <c r="O15" s="495"/>
      <c r="P15" s="495"/>
      <c r="Q15" s="495"/>
      <c r="R15" s="495"/>
      <c r="S15" s="495"/>
      <c r="T15" s="495"/>
      <c r="U15" s="495"/>
      <c r="V15" s="495"/>
      <c r="W15" s="495"/>
      <c r="X15" s="495"/>
      <c r="Y15" s="495"/>
      <c r="Z15" s="496" t="s">
        <v>43</v>
      </c>
      <c r="AA15" s="496"/>
      <c r="AB15" s="496"/>
      <c r="AC15" s="496"/>
      <c r="AD15" s="496"/>
      <c r="AE15" s="496"/>
      <c r="AF15" s="496"/>
      <c r="AG15" s="496"/>
      <c r="AH15" s="496"/>
      <c r="AI15" s="496"/>
      <c r="AJ15" s="496"/>
      <c r="AK15" s="496"/>
      <c r="AL15" s="496"/>
      <c r="AM15" s="496"/>
      <c r="AN15" s="496"/>
      <c r="AO15" s="496"/>
      <c r="AP15" s="496"/>
      <c r="AQ15" s="496"/>
      <c r="AR15" s="496"/>
      <c r="AS15" s="496"/>
      <c r="AT15" s="496"/>
      <c r="AU15" s="496"/>
      <c r="AV15" s="496"/>
      <c r="AW15" s="496"/>
    </row>
    <row r="16" spans="1:53" ht="12" customHeight="1" x14ac:dyDescent="0.25">
      <c r="A16" s="43">
        <v>3</v>
      </c>
      <c r="B16" s="482" t="s">
        <v>224</v>
      </c>
      <c r="C16" s="483" t="s">
        <v>12</v>
      </c>
      <c r="D16" s="286"/>
      <c r="E16" s="286"/>
      <c r="F16" s="286"/>
      <c r="G16" s="286"/>
      <c r="H16" s="286"/>
      <c r="I16" s="286"/>
      <c r="J16" s="286"/>
      <c r="K16" s="286"/>
      <c r="L16" s="286"/>
      <c r="M16" s="286"/>
      <c r="N16" s="286"/>
      <c r="O16" s="286"/>
      <c r="P16" s="286"/>
      <c r="Q16" s="286"/>
      <c r="R16" s="286"/>
      <c r="S16" s="286"/>
      <c r="T16" s="286"/>
      <c r="U16" s="286"/>
      <c r="V16" s="286"/>
      <c r="W16" s="286"/>
      <c r="X16" s="286"/>
      <c r="Y16" s="286"/>
      <c r="Z16" s="497" t="s">
        <v>43</v>
      </c>
      <c r="AA16" s="497"/>
      <c r="AB16" s="497"/>
      <c r="AC16" s="497"/>
      <c r="AD16" s="497"/>
      <c r="AE16" s="497"/>
      <c r="AF16" s="497"/>
      <c r="AG16" s="497"/>
      <c r="AH16" s="497"/>
      <c r="AI16" s="497"/>
      <c r="AJ16" s="497"/>
      <c r="AK16" s="497"/>
      <c r="AL16" s="497"/>
      <c r="AM16" s="497"/>
      <c r="AN16" s="497"/>
      <c r="AO16" s="497"/>
      <c r="AP16" s="497"/>
      <c r="AQ16" s="497"/>
      <c r="AR16" s="497"/>
      <c r="AS16" s="497"/>
      <c r="AT16" s="497"/>
      <c r="AU16" s="497"/>
      <c r="AV16" s="497"/>
      <c r="AW16" s="497"/>
      <c r="AY16" s="232"/>
    </row>
    <row r="17" spans="1:53" ht="12" customHeight="1" x14ac:dyDescent="0.25">
      <c r="A17" s="43">
        <v>4</v>
      </c>
      <c r="B17" s="482" t="s">
        <v>225</v>
      </c>
      <c r="C17" s="483" t="s">
        <v>6</v>
      </c>
      <c r="D17" s="286"/>
      <c r="E17" s="286"/>
      <c r="F17" s="286"/>
      <c r="G17" s="286"/>
      <c r="H17" s="286"/>
      <c r="I17" s="286"/>
      <c r="J17" s="286"/>
      <c r="K17" s="286"/>
      <c r="L17" s="286"/>
      <c r="M17" s="286"/>
      <c r="N17" s="286"/>
      <c r="O17" s="286"/>
      <c r="P17" s="286"/>
      <c r="Q17" s="286"/>
      <c r="R17" s="286"/>
      <c r="S17" s="286"/>
      <c r="T17" s="286"/>
      <c r="U17" s="286"/>
      <c r="V17" s="286"/>
      <c r="W17" s="286"/>
      <c r="X17" s="286"/>
      <c r="Y17" s="286"/>
      <c r="Z17" s="497" t="s">
        <v>43</v>
      </c>
      <c r="AA17" s="497"/>
      <c r="AB17" s="497"/>
      <c r="AC17" s="497"/>
      <c r="AD17" s="497"/>
      <c r="AE17" s="497"/>
      <c r="AF17" s="497"/>
      <c r="AG17" s="497"/>
      <c r="AH17" s="497"/>
      <c r="AI17" s="497"/>
      <c r="AJ17" s="497"/>
      <c r="AK17" s="497"/>
      <c r="AL17" s="497"/>
      <c r="AM17" s="497"/>
      <c r="AN17" s="497"/>
      <c r="AO17" s="497"/>
      <c r="AP17" s="497"/>
      <c r="AQ17" s="497"/>
      <c r="AR17" s="497"/>
      <c r="AS17" s="497"/>
      <c r="AT17" s="497"/>
      <c r="AU17" s="497"/>
      <c r="AV17" s="497"/>
      <c r="AW17" s="497"/>
      <c r="AY17" s="232"/>
      <c r="AZ17"/>
      <c r="BA17"/>
    </row>
    <row r="18" spans="1:53" ht="12" customHeight="1" x14ac:dyDescent="0.25">
      <c r="A18" s="43">
        <v>5</v>
      </c>
      <c r="B18" s="482" t="s">
        <v>226</v>
      </c>
      <c r="C18" s="483" t="s">
        <v>6</v>
      </c>
      <c r="D18" s="286"/>
      <c r="E18" s="286"/>
      <c r="F18" s="286"/>
      <c r="G18" s="286"/>
      <c r="H18" s="286"/>
      <c r="I18" s="286"/>
      <c r="J18" s="286"/>
      <c r="K18" s="286"/>
      <c r="L18" s="286"/>
      <c r="M18" s="286"/>
      <c r="N18" s="286"/>
      <c r="O18" s="286"/>
      <c r="P18" s="286"/>
      <c r="Q18" s="286"/>
      <c r="R18" s="286"/>
      <c r="S18" s="286"/>
      <c r="T18" s="286"/>
      <c r="U18" s="286"/>
      <c r="V18" s="286"/>
      <c r="W18" s="286"/>
      <c r="X18" s="286"/>
      <c r="Y18" s="286"/>
      <c r="Z18" s="497" t="s">
        <v>43</v>
      </c>
      <c r="AA18" s="497"/>
      <c r="AB18" s="497"/>
      <c r="AC18" s="497"/>
      <c r="AD18" s="497"/>
      <c r="AE18" s="497"/>
      <c r="AF18" s="497"/>
      <c r="AG18" s="497"/>
      <c r="AH18" s="497"/>
      <c r="AI18" s="497"/>
      <c r="AJ18" s="497"/>
      <c r="AK18" s="497"/>
      <c r="AL18" s="497"/>
      <c r="AM18" s="497"/>
      <c r="AN18" s="497"/>
      <c r="AO18" s="497"/>
      <c r="AP18" s="497"/>
      <c r="AQ18" s="497"/>
      <c r="AR18" s="497"/>
      <c r="AS18" s="497"/>
      <c r="AT18" s="497"/>
      <c r="AU18" s="497"/>
      <c r="AV18" s="497"/>
      <c r="AW18" s="497"/>
      <c r="AY18" s="1"/>
      <c r="AZ18"/>
      <c r="BA18"/>
    </row>
    <row r="19" spans="1:53" ht="12" customHeight="1" x14ac:dyDescent="0.25">
      <c r="A19" s="43">
        <v>6</v>
      </c>
      <c r="B19" s="482" t="s">
        <v>398</v>
      </c>
      <c r="C19" s="483" t="s">
        <v>12</v>
      </c>
      <c r="D19" s="286"/>
      <c r="E19" s="286"/>
      <c r="F19" s="286"/>
      <c r="G19" s="286"/>
      <c r="H19" s="286"/>
      <c r="I19" s="286"/>
      <c r="J19" s="286"/>
      <c r="K19" s="286"/>
      <c r="L19" s="286"/>
      <c r="M19" s="286"/>
      <c r="N19" s="286"/>
      <c r="O19" s="286"/>
      <c r="P19" s="286"/>
      <c r="Q19" s="286"/>
      <c r="R19" s="286"/>
      <c r="S19" s="286"/>
      <c r="T19" s="286"/>
      <c r="U19" s="286"/>
      <c r="V19" s="286"/>
      <c r="W19" s="286"/>
      <c r="X19" s="286"/>
      <c r="Y19" s="286"/>
      <c r="Z19" s="497" t="s">
        <v>43</v>
      </c>
      <c r="AA19" s="497"/>
      <c r="AB19" s="497"/>
      <c r="AC19" s="497"/>
      <c r="AD19" s="497"/>
      <c r="AE19" s="497"/>
      <c r="AF19" s="497"/>
      <c r="AG19" s="497"/>
      <c r="AH19" s="497"/>
      <c r="AI19" s="497"/>
      <c r="AJ19" s="497"/>
      <c r="AK19" s="497"/>
      <c r="AL19" s="497"/>
      <c r="AM19" s="497"/>
      <c r="AN19" s="497"/>
      <c r="AO19" s="497"/>
      <c r="AP19" s="497"/>
      <c r="AQ19" s="497"/>
      <c r="AR19" s="497"/>
      <c r="AS19" s="497"/>
      <c r="AT19" s="497"/>
      <c r="AU19" s="497"/>
      <c r="AV19" s="497"/>
      <c r="AW19" s="497"/>
      <c r="AY19" s="1"/>
      <c r="AZ19"/>
      <c r="BA19"/>
    </row>
    <row r="20" spans="1:53" ht="12" customHeight="1" x14ac:dyDescent="0.25">
      <c r="A20" s="43">
        <v>7</v>
      </c>
      <c r="B20" s="482" t="s">
        <v>228</v>
      </c>
      <c r="C20" s="483" t="s">
        <v>6</v>
      </c>
      <c r="D20" s="286"/>
      <c r="E20" s="286"/>
      <c r="F20" s="286"/>
      <c r="G20" s="286"/>
      <c r="H20" s="286"/>
      <c r="I20" s="286"/>
      <c r="J20" s="286"/>
      <c r="K20" s="286"/>
      <c r="L20" s="286"/>
      <c r="M20" s="286"/>
      <c r="N20" s="286"/>
      <c r="O20" s="286"/>
      <c r="P20" s="286"/>
      <c r="Q20" s="286"/>
      <c r="R20" s="286"/>
      <c r="S20" s="286"/>
      <c r="T20" s="286"/>
      <c r="U20" s="286"/>
      <c r="V20" s="286"/>
      <c r="W20" s="286"/>
      <c r="X20" s="286"/>
      <c r="Y20" s="286"/>
      <c r="Z20" s="497" t="s">
        <v>43</v>
      </c>
      <c r="AA20" s="497"/>
      <c r="AB20" s="497"/>
      <c r="AC20" s="497"/>
      <c r="AD20" s="497"/>
      <c r="AE20" s="497"/>
      <c r="AF20" s="497"/>
      <c r="AG20" s="497"/>
      <c r="AH20" s="497"/>
      <c r="AI20" s="497"/>
      <c r="AJ20" s="497"/>
      <c r="AK20" s="497"/>
      <c r="AL20" s="497"/>
      <c r="AM20" s="497"/>
      <c r="AN20" s="497"/>
      <c r="AO20" s="497"/>
      <c r="AP20" s="497"/>
      <c r="AQ20" s="497"/>
      <c r="AR20" s="497"/>
      <c r="AS20" s="497"/>
      <c r="AT20" s="497"/>
      <c r="AU20" s="497"/>
      <c r="AV20" s="497"/>
      <c r="AW20" s="497"/>
      <c r="AY20" s="1"/>
      <c r="AZ20"/>
      <c r="BA20"/>
    </row>
    <row r="21" spans="1:53" ht="12" customHeight="1" x14ac:dyDescent="0.25">
      <c r="A21" s="43">
        <v>8</v>
      </c>
      <c r="B21" s="482" t="s">
        <v>229</v>
      </c>
      <c r="C21" s="483" t="s">
        <v>6</v>
      </c>
      <c r="D21" s="286"/>
      <c r="E21" s="286"/>
      <c r="F21" s="286"/>
      <c r="G21" s="286"/>
      <c r="H21" s="286"/>
      <c r="I21" s="286"/>
      <c r="J21" s="286"/>
      <c r="K21" s="286"/>
      <c r="L21" s="286"/>
      <c r="M21" s="286"/>
      <c r="N21" s="286"/>
      <c r="O21" s="286"/>
      <c r="P21" s="286"/>
      <c r="Q21" s="286"/>
      <c r="R21" s="286"/>
      <c r="S21" s="286"/>
      <c r="T21" s="286"/>
      <c r="U21" s="286"/>
      <c r="V21" s="286"/>
      <c r="W21" s="286"/>
      <c r="X21" s="286"/>
      <c r="Y21" s="286"/>
      <c r="Z21" s="497"/>
      <c r="AA21" s="497"/>
      <c r="AB21" s="497"/>
      <c r="AC21" s="497"/>
      <c r="AD21" s="497"/>
      <c r="AE21" s="497"/>
      <c r="AF21" s="497"/>
      <c r="AG21" s="497"/>
      <c r="AH21" s="497"/>
      <c r="AI21" s="497"/>
      <c r="AJ21" s="497"/>
      <c r="AK21" s="497"/>
      <c r="AL21" s="497"/>
      <c r="AM21" s="497"/>
      <c r="AN21" s="497"/>
      <c r="AO21" s="497"/>
      <c r="AP21" s="497"/>
      <c r="AQ21" s="497"/>
      <c r="AR21" s="497"/>
      <c r="AS21" s="497"/>
      <c r="AT21" s="497"/>
      <c r="AU21" s="497"/>
      <c r="AV21" s="497"/>
      <c r="AW21" s="497"/>
      <c r="AY21" s="1"/>
      <c r="AZ21"/>
      <c r="BA21"/>
    </row>
    <row r="22" spans="1:53" ht="12" customHeight="1" x14ac:dyDescent="0.25">
      <c r="A22" s="43">
        <v>9</v>
      </c>
      <c r="B22" s="482" t="s">
        <v>230</v>
      </c>
      <c r="C22" s="483" t="s">
        <v>6</v>
      </c>
      <c r="D22" s="286"/>
      <c r="E22" s="286"/>
      <c r="F22" s="286"/>
      <c r="G22" s="286"/>
      <c r="H22" s="286"/>
      <c r="I22" s="286"/>
      <c r="J22" s="286"/>
      <c r="K22" s="286"/>
      <c r="L22" s="286"/>
      <c r="M22" s="286"/>
      <c r="N22" s="286"/>
      <c r="O22" s="286"/>
      <c r="P22" s="286"/>
      <c r="Q22" s="286"/>
      <c r="R22" s="286"/>
      <c r="S22" s="286"/>
      <c r="T22" s="286"/>
      <c r="U22" s="286"/>
      <c r="V22" s="286"/>
      <c r="W22" s="286"/>
      <c r="X22" s="286"/>
      <c r="Y22" s="286"/>
      <c r="Z22" s="497" t="s">
        <v>43</v>
      </c>
      <c r="AA22" s="497"/>
      <c r="AB22" s="497"/>
      <c r="AC22" s="497"/>
      <c r="AD22" s="497"/>
      <c r="AE22" s="497"/>
      <c r="AF22" s="497"/>
      <c r="AG22" s="497"/>
      <c r="AH22" s="497"/>
      <c r="AI22" s="497"/>
      <c r="AJ22" s="497"/>
      <c r="AK22" s="497"/>
      <c r="AL22" s="497"/>
      <c r="AM22" s="497"/>
      <c r="AN22" s="497"/>
      <c r="AO22" s="497"/>
      <c r="AP22" s="497"/>
      <c r="AQ22" s="497"/>
      <c r="AR22" s="497"/>
      <c r="AS22" s="497"/>
      <c r="AT22" s="497"/>
      <c r="AU22" s="497"/>
      <c r="AV22" s="497"/>
      <c r="AW22" s="497"/>
      <c r="AY22" s="1"/>
      <c r="AZ22"/>
      <c r="BA22"/>
    </row>
    <row r="23" spans="1:53" ht="12" customHeight="1" x14ac:dyDescent="0.25">
      <c r="A23" s="43">
        <v>10</v>
      </c>
      <c r="B23" s="482" t="s">
        <v>231</v>
      </c>
      <c r="C23" s="483" t="s">
        <v>6</v>
      </c>
      <c r="D23" s="286"/>
      <c r="E23" s="286"/>
      <c r="F23" s="286"/>
      <c r="G23" s="286"/>
      <c r="H23" s="286"/>
      <c r="I23" s="286"/>
      <c r="J23" s="286"/>
      <c r="K23" s="286"/>
      <c r="L23" s="286"/>
      <c r="M23" s="286"/>
      <c r="N23" s="286"/>
      <c r="O23" s="286"/>
      <c r="P23" s="286"/>
      <c r="Q23" s="286"/>
      <c r="R23" s="286"/>
      <c r="S23" s="286"/>
      <c r="T23" s="286"/>
      <c r="U23" s="286"/>
      <c r="V23" s="286"/>
      <c r="W23" s="286"/>
      <c r="X23" s="286"/>
      <c r="Y23" s="286"/>
      <c r="Z23" s="497" t="s">
        <v>43</v>
      </c>
      <c r="AA23" s="497"/>
      <c r="AB23" s="497"/>
      <c r="AC23" s="497"/>
      <c r="AD23" s="497"/>
      <c r="AE23" s="497"/>
      <c r="AF23" s="497"/>
      <c r="AG23" s="497"/>
      <c r="AH23" s="497"/>
      <c r="AI23" s="497"/>
      <c r="AJ23" s="497"/>
      <c r="AK23" s="497"/>
      <c r="AL23" s="497"/>
      <c r="AM23" s="497"/>
      <c r="AN23" s="497"/>
      <c r="AO23" s="497"/>
      <c r="AP23" s="497"/>
      <c r="AQ23" s="498"/>
      <c r="AR23" s="498"/>
      <c r="AS23" s="497"/>
      <c r="AT23" s="497"/>
      <c r="AU23" s="497"/>
      <c r="AV23" s="497"/>
      <c r="AW23" s="497"/>
      <c r="AY23" s="1"/>
      <c r="AZ23"/>
      <c r="BA23"/>
    </row>
    <row r="24" spans="1:53" ht="12" customHeight="1" x14ac:dyDescent="0.25">
      <c r="A24" s="43">
        <v>11</v>
      </c>
      <c r="B24" s="482" t="s">
        <v>232</v>
      </c>
      <c r="C24" s="483" t="s">
        <v>12</v>
      </c>
      <c r="D24" s="286"/>
      <c r="E24" s="286"/>
      <c r="F24" s="286"/>
      <c r="G24" s="286"/>
      <c r="H24" s="286"/>
      <c r="I24" s="286"/>
      <c r="J24" s="286"/>
      <c r="K24" s="286"/>
      <c r="L24" s="286"/>
      <c r="M24" s="286"/>
      <c r="N24" s="286"/>
      <c r="O24" s="286"/>
      <c r="P24" s="286"/>
      <c r="Q24" s="286"/>
      <c r="R24" s="286"/>
      <c r="S24" s="286"/>
      <c r="T24" s="286"/>
      <c r="U24" s="286"/>
      <c r="V24" s="286"/>
      <c r="W24" s="286"/>
      <c r="X24" s="286"/>
      <c r="Y24" s="286"/>
      <c r="Z24" s="497" t="s">
        <v>43</v>
      </c>
      <c r="AA24" s="497"/>
      <c r="AB24" s="497"/>
      <c r="AC24" s="497"/>
      <c r="AD24" s="497"/>
      <c r="AE24" s="497"/>
      <c r="AF24" s="497"/>
      <c r="AG24" s="497"/>
      <c r="AH24" s="497"/>
      <c r="AI24" s="497"/>
      <c r="AJ24" s="497"/>
      <c r="AK24" s="497"/>
      <c r="AL24" s="497"/>
      <c r="AM24" s="497"/>
      <c r="AN24" s="497"/>
      <c r="AO24" s="497"/>
      <c r="AP24" s="497"/>
      <c r="AQ24" s="497"/>
      <c r="AR24" s="497"/>
      <c r="AS24" s="497"/>
      <c r="AT24" s="497"/>
      <c r="AU24" s="497"/>
      <c r="AV24" s="497"/>
      <c r="AW24" s="497"/>
      <c r="AY24" s="1"/>
      <c r="AZ24"/>
      <c r="BA24"/>
    </row>
    <row r="25" spans="1:53" ht="12" customHeight="1" x14ac:dyDescent="0.25">
      <c r="A25" s="43">
        <v>12</v>
      </c>
      <c r="B25" s="482" t="s">
        <v>233</v>
      </c>
      <c r="C25" s="483" t="s">
        <v>12</v>
      </c>
      <c r="D25" s="286"/>
      <c r="E25" s="286"/>
      <c r="F25" s="286"/>
      <c r="G25" s="286"/>
      <c r="H25" s="286"/>
      <c r="I25" s="286"/>
      <c r="J25" s="286"/>
      <c r="K25" s="286"/>
      <c r="L25" s="286"/>
      <c r="M25" s="286"/>
      <c r="N25" s="286"/>
      <c r="O25" s="286"/>
      <c r="P25" s="286"/>
      <c r="Q25" s="286"/>
      <c r="R25" s="286"/>
      <c r="S25" s="286"/>
      <c r="T25" s="286"/>
      <c r="U25" s="286"/>
      <c r="V25" s="286"/>
      <c r="W25" s="286"/>
      <c r="X25" s="286"/>
      <c r="Y25" s="286"/>
      <c r="Z25" s="497"/>
      <c r="AA25" s="497"/>
      <c r="AB25" s="497"/>
      <c r="AC25" s="497"/>
      <c r="AD25" s="497"/>
      <c r="AE25" s="497"/>
      <c r="AF25" s="497"/>
      <c r="AG25" s="497"/>
      <c r="AH25" s="497"/>
      <c r="AI25" s="497"/>
      <c r="AJ25" s="497"/>
      <c r="AK25" s="497"/>
      <c r="AL25" s="497"/>
      <c r="AM25" s="497"/>
      <c r="AN25" s="497"/>
      <c r="AO25" s="497"/>
      <c r="AP25" s="497"/>
      <c r="AQ25" s="497"/>
      <c r="AR25" s="497"/>
      <c r="AS25" s="497"/>
      <c r="AT25" s="497"/>
      <c r="AU25" s="497"/>
      <c r="AV25" s="497"/>
      <c r="AW25" s="497"/>
      <c r="AY25" s="1"/>
      <c r="AZ25"/>
      <c r="BA25"/>
    </row>
    <row r="26" spans="1:53" ht="12" customHeight="1" x14ac:dyDescent="0.25">
      <c r="A26" s="43">
        <v>13</v>
      </c>
      <c r="B26" s="482" t="s">
        <v>234</v>
      </c>
      <c r="C26" s="483" t="s">
        <v>12</v>
      </c>
      <c r="D26" s="286"/>
      <c r="E26" s="286"/>
      <c r="F26" s="286"/>
      <c r="G26" s="286"/>
      <c r="H26" s="286"/>
      <c r="I26" s="286"/>
      <c r="J26" s="286"/>
      <c r="K26" s="286"/>
      <c r="L26" s="286"/>
      <c r="M26" s="286"/>
      <c r="N26" s="286"/>
      <c r="O26" s="286"/>
      <c r="P26" s="286"/>
      <c r="Q26" s="286"/>
      <c r="R26" s="286"/>
      <c r="S26" s="286"/>
      <c r="T26" s="286"/>
      <c r="U26" s="286"/>
      <c r="V26" s="286"/>
      <c r="W26" s="286"/>
      <c r="X26" s="286"/>
      <c r="Y26" s="286"/>
      <c r="Z26" s="497" t="s">
        <v>43</v>
      </c>
      <c r="AA26" s="497"/>
      <c r="AB26" s="497"/>
      <c r="AC26" s="497"/>
      <c r="AD26" s="497"/>
      <c r="AE26" s="497"/>
      <c r="AF26" s="497"/>
      <c r="AG26" s="497"/>
      <c r="AH26" s="497"/>
      <c r="AI26" s="497"/>
      <c r="AJ26" s="497"/>
      <c r="AK26" s="497"/>
      <c r="AL26" s="497"/>
      <c r="AM26" s="497"/>
      <c r="AN26" s="497"/>
      <c r="AO26" s="497"/>
      <c r="AP26" s="497"/>
      <c r="AQ26" s="497"/>
      <c r="AR26" s="497"/>
      <c r="AS26" s="497"/>
      <c r="AT26" s="497"/>
      <c r="AU26" s="497"/>
      <c r="AV26" s="497"/>
      <c r="AW26" s="497"/>
      <c r="AY26" s="1"/>
      <c r="AZ26"/>
      <c r="BA26"/>
    </row>
    <row r="27" spans="1:53" ht="12" customHeight="1" x14ac:dyDescent="0.25">
      <c r="A27" s="43">
        <v>14</v>
      </c>
      <c r="B27" s="482" t="s">
        <v>235</v>
      </c>
      <c r="C27" s="483" t="s">
        <v>6</v>
      </c>
      <c r="D27" s="286"/>
      <c r="E27" s="286"/>
      <c r="F27" s="286"/>
      <c r="G27" s="286"/>
      <c r="H27" s="286"/>
      <c r="I27" s="286"/>
      <c r="J27" s="286"/>
      <c r="K27" s="286"/>
      <c r="L27" s="286"/>
      <c r="M27" s="286"/>
      <c r="N27" s="286"/>
      <c r="O27" s="286"/>
      <c r="P27" s="286"/>
      <c r="Q27" s="286"/>
      <c r="R27" s="286"/>
      <c r="S27" s="286"/>
      <c r="T27" s="286"/>
      <c r="U27" s="286"/>
      <c r="V27" s="286"/>
      <c r="W27" s="286"/>
      <c r="X27" s="286"/>
      <c r="Y27" s="286"/>
      <c r="Z27" s="497" t="s">
        <v>43</v>
      </c>
      <c r="AA27" s="497"/>
      <c r="AB27" s="497"/>
      <c r="AC27" s="497"/>
      <c r="AD27" s="497"/>
      <c r="AE27" s="497"/>
      <c r="AF27" s="497"/>
      <c r="AG27" s="497"/>
      <c r="AH27" s="497"/>
      <c r="AI27" s="497"/>
      <c r="AJ27" s="497"/>
      <c r="AK27" s="497"/>
      <c r="AL27" s="497"/>
      <c r="AM27" s="497"/>
      <c r="AN27" s="497"/>
      <c r="AO27" s="497"/>
      <c r="AP27" s="497"/>
      <c r="AQ27" s="497"/>
      <c r="AR27" s="497"/>
      <c r="AS27" s="497"/>
      <c r="AT27" s="497"/>
      <c r="AU27" s="497"/>
      <c r="AV27" s="497"/>
      <c r="AW27" s="497"/>
      <c r="AY27" s="1"/>
      <c r="AZ27"/>
      <c r="BA27"/>
    </row>
    <row r="28" spans="1:53" ht="12" customHeight="1" x14ac:dyDescent="0.25">
      <c r="A28" s="43">
        <v>15</v>
      </c>
      <c r="B28" s="482" t="s">
        <v>236</v>
      </c>
      <c r="C28" s="483" t="s">
        <v>6</v>
      </c>
      <c r="D28" s="286"/>
      <c r="E28" s="286"/>
      <c r="F28" s="286"/>
      <c r="G28" s="286"/>
      <c r="H28" s="286"/>
      <c r="I28" s="286"/>
      <c r="J28" s="286"/>
      <c r="K28" s="286"/>
      <c r="L28" s="286"/>
      <c r="M28" s="286"/>
      <c r="N28" s="286"/>
      <c r="O28" s="286"/>
      <c r="P28" s="286"/>
      <c r="Q28" s="286"/>
      <c r="R28" s="286"/>
      <c r="S28" s="286"/>
      <c r="T28" s="286"/>
      <c r="U28" s="286"/>
      <c r="V28" s="286"/>
      <c r="W28" s="286"/>
      <c r="X28" s="286"/>
      <c r="Y28" s="286"/>
      <c r="Z28" s="497" t="s">
        <v>43</v>
      </c>
      <c r="AA28" s="497"/>
      <c r="AB28" s="497"/>
      <c r="AC28" s="497"/>
      <c r="AD28" s="497"/>
      <c r="AE28" s="497"/>
      <c r="AF28" s="497"/>
      <c r="AG28" s="497"/>
      <c r="AH28" s="497"/>
      <c r="AI28" s="497"/>
      <c r="AJ28" s="497"/>
      <c r="AK28" s="497"/>
      <c r="AL28" s="497"/>
      <c r="AM28" s="497"/>
      <c r="AN28" s="497"/>
      <c r="AO28" s="497"/>
      <c r="AP28" s="497"/>
      <c r="AQ28" s="497"/>
      <c r="AR28" s="497"/>
      <c r="AS28" s="497"/>
      <c r="AT28" s="497"/>
      <c r="AU28" s="497"/>
      <c r="AV28" s="497"/>
      <c r="AW28" s="497"/>
      <c r="AX28" t="s">
        <v>3</v>
      </c>
      <c r="AY28" s="49"/>
      <c r="AZ28"/>
      <c r="BA28"/>
    </row>
    <row r="29" spans="1:53" ht="12" customHeight="1" x14ac:dyDescent="0.25">
      <c r="A29" s="43">
        <v>16</v>
      </c>
      <c r="B29" s="482" t="s">
        <v>237</v>
      </c>
      <c r="C29" s="483" t="s">
        <v>12</v>
      </c>
      <c r="D29" s="286"/>
      <c r="E29" s="286"/>
      <c r="F29" s="286"/>
      <c r="G29" s="286"/>
      <c r="H29" s="286"/>
      <c r="I29" s="286"/>
      <c r="J29" s="286"/>
      <c r="K29" s="286"/>
      <c r="L29" s="286"/>
      <c r="M29" s="286"/>
      <c r="N29" s="286"/>
      <c r="O29" s="286"/>
      <c r="P29" s="286"/>
      <c r="Q29" s="286"/>
      <c r="R29" s="286"/>
      <c r="S29" s="286"/>
      <c r="T29" s="286"/>
      <c r="U29" s="286"/>
      <c r="V29" s="286"/>
      <c r="W29" s="286"/>
      <c r="X29" s="286"/>
      <c r="Y29" s="286"/>
      <c r="Z29" s="497" t="s">
        <v>43</v>
      </c>
      <c r="AA29" s="497"/>
      <c r="AB29" s="497"/>
      <c r="AC29" s="497"/>
      <c r="AD29" s="497"/>
      <c r="AE29" s="497"/>
      <c r="AF29" s="497"/>
      <c r="AG29" s="497"/>
      <c r="AH29" s="497"/>
      <c r="AI29" s="497"/>
      <c r="AJ29" s="497"/>
      <c r="AK29" s="497"/>
      <c r="AL29" s="497"/>
      <c r="AM29" s="497"/>
      <c r="AN29" s="497"/>
      <c r="AO29" s="497"/>
      <c r="AP29" s="497"/>
      <c r="AQ29" s="497"/>
      <c r="AR29" s="497"/>
      <c r="AS29" s="497"/>
      <c r="AT29" s="497"/>
      <c r="AU29" s="497"/>
      <c r="AV29" s="497"/>
      <c r="AW29" s="497"/>
      <c r="AY29" s="1"/>
      <c r="AZ29"/>
      <c r="BA29"/>
    </row>
    <row r="30" spans="1:53" ht="12" customHeight="1" x14ac:dyDescent="0.25">
      <c r="A30" s="43">
        <v>17</v>
      </c>
      <c r="B30" s="482" t="s">
        <v>238</v>
      </c>
      <c r="C30" s="483" t="s">
        <v>12</v>
      </c>
      <c r="D30" s="286"/>
      <c r="E30" s="286"/>
      <c r="F30" s="286"/>
      <c r="G30" s="286"/>
      <c r="H30" s="286"/>
      <c r="I30" s="286"/>
      <c r="J30" s="286"/>
      <c r="K30" s="286"/>
      <c r="L30" s="286"/>
      <c r="M30" s="286"/>
      <c r="N30" s="286"/>
      <c r="O30" s="286"/>
      <c r="P30" s="286"/>
      <c r="Q30" s="286"/>
      <c r="R30" s="286"/>
      <c r="S30" s="286"/>
      <c r="T30" s="286"/>
      <c r="U30" s="286"/>
      <c r="V30" s="286"/>
      <c r="W30" s="286"/>
      <c r="X30" s="286"/>
      <c r="Y30" s="286"/>
      <c r="Z30" s="497" t="s">
        <v>43</v>
      </c>
      <c r="AA30" s="497"/>
      <c r="AB30" s="497"/>
      <c r="AC30" s="497"/>
      <c r="AD30" s="497"/>
      <c r="AE30" s="497"/>
      <c r="AF30" s="497"/>
      <c r="AG30" s="497"/>
      <c r="AH30" s="497"/>
      <c r="AI30" s="497"/>
      <c r="AJ30" s="497"/>
      <c r="AK30" s="497"/>
      <c r="AL30" s="497"/>
      <c r="AM30" s="497"/>
      <c r="AN30" s="497"/>
      <c r="AO30" s="497"/>
      <c r="AP30" s="497"/>
      <c r="AQ30" s="497"/>
      <c r="AR30" s="497"/>
      <c r="AS30" s="497"/>
      <c r="AT30" s="497"/>
      <c r="AU30" s="497"/>
      <c r="AV30" s="497"/>
      <c r="AW30" s="497"/>
      <c r="AY30" s="1"/>
      <c r="AZ30"/>
      <c r="BA30"/>
    </row>
    <row r="31" spans="1:53" ht="12" customHeight="1" x14ac:dyDescent="0.25">
      <c r="A31" s="43">
        <v>18</v>
      </c>
      <c r="B31" s="482" t="s">
        <v>239</v>
      </c>
      <c r="C31" s="483" t="s">
        <v>6</v>
      </c>
      <c r="D31" s="286"/>
      <c r="E31" s="286"/>
      <c r="F31" s="286"/>
      <c r="G31" s="286"/>
      <c r="H31" s="286"/>
      <c r="I31" s="286"/>
      <c r="J31" s="286"/>
      <c r="K31" s="286"/>
      <c r="L31" s="286"/>
      <c r="M31" s="286"/>
      <c r="N31" s="286"/>
      <c r="O31" s="286"/>
      <c r="P31" s="286"/>
      <c r="Q31" s="286"/>
      <c r="R31" s="286"/>
      <c r="S31" s="286"/>
      <c r="T31" s="286"/>
      <c r="U31" s="286"/>
      <c r="V31" s="286"/>
      <c r="W31" s="286"/>
      <c r="X31" s="286"/>
      <c r="Y31" s="286"/>
      <c r="Z31" s="497" t="s">
        <v>43</v>
      </c>
      <c r="AA31" s="497"/>
      <c r="AB31" s="497"/>
      <c r="AC31" s="497"/>
      <c r="AD31" s="497"/>
      <c r="AE31" s="497"/>
      <c r="AF31" s="497"/>
      <c r="AG31" s="497"/>
      <c r="AH31" s="497"/>
      <c r="AI31" s="497"/>
      <c r="AJ31" s="497"/>
      <c r="AK31" s="497"/>
      <c r="AL31" s="497"/>
      <c r="AM31" s="497"/>
      <c r="AN31" s="497"/>
      <c r="AO31" s="497"/>
      <c r="AP31" s="497"/>
      <c r="AQ31" s="497"/>
      <c r="AR31" s="497"/>
      <c r="AS31" s="497"/>
      <c r="AT31" s="497"/>
      <c r="AU31" s="497"/>
      <c r="AV31" s="497"/>
      <c r="AW31" s="497"/>
      <c r="AY31" s="1"/>
      <c r="AZ31"/>
      <c r="BA31"/>
    </row>
    <row r="32" spans="1:53" ht="12" customHeight="1" x14ac:dyDescent="0.25">
      <c r="A32" s="43">
        <v>19</v>
      </c>
      <c r="B32" s="482" t="s">
        <v>240</v>
      </c>
      <c r="C32" s="483" t="s">
        <v>6</v>
      </c>
      <c r="D32" s="286"/>
      <c r="E32" s="286"/>
      <c r="F32" s="286"/>
      <c r="G32" s="286"/>
      <c r="H32" s="286"/>
      <c r="I32" s="286"/>
      <c r="J32" s="286"/>
      <c r="K32" s="286"/>
      <c r="L32" s="286"/>
      <c r="M32" s="286"/>
      <c r="N32" s="286"/>
      <c r="O32" s="286"/>
      <c r="P32" s="286"/>
      <c r="Q32" s="286"/>
      <c r="R32" s="286"/>
      <c r="S32" s="286"/>
      <c r="T32" s="286"/>
      <c r="U32" s="286"/>
      <c r="V32" s="286"/>
      <c r="W32" s="286"/>
      <c r="X32" s="286"/>
      <c r="Y32" s="286"/>
      <c r="Z32" s="497" t="s">
        <v>43</v>
      </c>
      <c r="AA32" s="497"/>
      <c r="AB32" s="497"/>
      <c r="AC32" s="497"/>
      <c r="AD32" s="497"/>
      <c r="AE32" s="497"/>
      <c r="AF32" s="497"/>
      <c r="AG32" s="497"/>
      <c r="AH32" s="497"/>
      <c r="AI32" s="497"/>
      <c r="AJ32" s="497"/>
      <c r="AK32" s="497"/>
      <c r="AL32" s="497"/>
      <c r="AM32" s="497"/>
      <c r="AN32" s="497"/>
      <c r="AO32" s="497"/>
      <c r="AP32" s="497"/>
      <c r="AQ32" s="497"/>
      <c r="AR32" s="497"/>
      <c r="AS32" s="497"/>
      <c r="AT32" s="497"/>
      <c r="AU32" s="497"/>
      <c r="AV32" s="497"/>
      <c r="AW32" s="497"/>
      <c r="AY32" s="1"/>
      <c r="AZ32"/>
      <c r="BA32"/>
    </row>
    <row r="33" spans="1:53" ht="12" customHeight="1" x14ac:dyDescent="0.25">
      <c r="A33" s="43">
        <v>20</v>
      </c>
      <c r="B33" s="482" t="s">
        <v>241</v>
      </c>
      <c r="C33" s="483" t="s">
        <v>6</v>
      </c>
      <c r="D33" s="25"/>
      <c r="E33" s="286"/>
      <c r="F33" s="286"/>
      <c r="G33" s="286"/>
      <c r="H33" s="286"/>
      <c r="I33" s="286"/>
      <c r="J33" s="286"/>
      <c r="K33" s="286"/>
      <c r="L33" s="286"/>
      <c r="M33" s="286"/>
      <c r="N33" s="286"/>
      <c r="O33" s="286"/>
      <c r="P33" s="286"/>
      <c r="Q33" s="286"/>
      <c r="R33" s="286"/>
      <c r="S33" s="286"/>
      <c r="T33" s="286"/>
      <c r="U33" s="286"/>
      <c r="V33" s="286"/>
      <c r="W33" s="286"/>
      <c r="X33" s="286"/>
      <c r="Y33" s="286"/>
      <c r="Z33" s="497" t="s">
        <v>43</v>
      </c>
      <c r="AA33" s="497"/>
      <c r="AB33" s="497"/>
      <c r="AC33" s="497"/>
      <c r="AD33" s="497"/>
      <c r="AE33" s="497"/>
      <c r="AF33" s="497"/>
      <c r="AG33" s="497"/>
      <c r="AH33" s="497"/>
      <c r="AI33" s="497"/>
      <c r="AJ33" s="497"/>
      <c r="AK33" s="497"/>
      <c r="AL33" s="497"/>
      <c r="AM33" s="497"/>
      <c r="AN33" s="497"/>
      <c r="AO33" s="497"/>
      <c r="AP33" s="497"/>
      <c r="AQ33" s="497"/>
      <c r="AR33" s="497"/>
      <c r="AS33" s="497"/>
      <c r="AT33" s="497"/>
      <c r="AU33" s="497"/>
      <c r="AV33" s="497"/>
      <c r="AW33" s="497"/>
      <c r="AY33" s="1"/>
      <c r="AZ33"/>
      <c r="BA33"/>
    </row>
    <row r="34" spans="1:53" ht="12" customHeight="1" x14ac:dyDescent="0.25">
      <c r="A34" s="43">
        <v>21</v>
      </c>
      <c r="B34" s="482" t="s">
        <v>242</v>
      </c>
      <c r="C34" s="483" t="s">
        <v>6</v>
      </c>
      <c r="D34" s="286"/>
      <c r="E34" s="286"/>
      <c r="F34" s="286"/>
      <c r="G34" s="286"/>
      <c r="H34" s="286"/>
      <c r="I34" s="286"/>
      <c r="J34" s="286"/>
      <c r="K34" s="286"/>
      <c r="L34" s="286"/>
      <c r="M34" s="286"/>
      <c r="N34" s="286"/>
      <c r="O34" s="286"/>
      <c r="P34" s="286"/>
      <c r="Q34" s="286"/>
      <c r="R34" s="286"/>
      <c r="S34" s="286"/>
      <c r="T34" s="286"/>
      <c r="U34" s="286"/>
      <c r="V34" s="286"/>
      <c r="W34" s="286"/>
      <c r="X34" s="286"/>
      <c r="Y34" s="286"/>
      <c r="Z34" s="497" t="s">
        <v>43</v>
      </c>
      <c r="AA34" s="497"/>
      <c r="AB34" s="497"/>
      <c r="AC34" s="497"/>
      <c r="AD34" s="497"/>
      <c r="AE34" s="497"/>
      <c r="AF34" s="497"/>
      <c r="AG34" s="497"/>
      <c r="AH34" s="497"/>
      <c r="AI34" s="497"/>
      <c r="AJ34" s="497"/>
      <c r="AK34" s="497"/>
      <c r="AL34" s="497"/>
      <c r="AM34" s="497"/>
      <c r="AN34" s="497"/>
      <c r="AO34" s="497"/>
      <c r="AP34" s="497"/>
      <c r="AQ34" s="497"/>
      <c r="AR34" s="497"/>
      <c r="AS34" s="497"/>
      <c r="AT34" s="497"/>
      <c r="AU34" s="497"/>
      <c r="AV34" s="497"/>
      <c r="AW34" s="497"/>
      <c r="AZ34"/>
      <c r="BA34"/>
    </row>
    <row r="35" spans="1:53" ht="12" customHeight="1" x14ac:dyDescent="0.25">
      <c r="A35" s="43">
        <v>22</v>
      </c>
      <c r="B35" s="482" t="s">
        <v>243</v>
      </c>
      <c r="C35" s="483" t="s">
        <v>6</v>
      </c>
      <c r="D35" s="24"/>
      <c r="E35" s="286"/>
      <c r="F35" s="286"/>
      <c r="G35" s="286"/>
      <c r="H35" s="286"/>
      <c r="I35" s="286"/>
      <c r="J35" s="286"/>
      <c r="K35" s="286"/>
      <c r="L35" s="286"/>
      <c r="M35" s="286"/>
      <c r="N35" s="286"/>
      <c r="O35" s="286"/>
      <c r="P35" s="286"/>
      <c r="Q35" s="286"/>
      <c r="R35" s="286"/>
      <c r="S35" s="286"/>
      <c r="T35" s="286"/>
      <c r="U35" s="286"/>
      <c r="V35" s="286"/>
      <c r="W35" s="286"/>
      <c r="X35" s="286"/>
      <c r="Y35" s="286"/>
      <c r="Z35" s="497" t="s">
        <v>43</v>
      </c>
      <c r="AA35" s="497"/>
      <c r="AB35" s="497"/>
      <c r="AC35" s="497"/>
      <c r="AD35" s="497"/>
      <c r="AE35" s="497"/>
      <c r="AF35" s="497"/>
      <c r="AG35" s="497"/>
      <c r="AH35" s="497"/>
      <c r="AI35" s="497"/>
      <c r="AJ35" s="497"/>
      <c r="AK35" s="497"/>
      <c r="AL35" s="497"/>
      <c r="AM35" s="497"/>
      <c r="AN35" s="497"/>
      <c r="AO35" s="497"/>
      <c r="AP35" s="497"/>
      <c r="AQ35" s="497"/>
      <c r="AR35" s="497"/>
      <c r="AS35" s="497"/>
      <c r="AT35" s="497"/>
      <c r="AU35" s="497"/>
      <c r="AV35" s="497"/>
      <c r="AW35" s="497"/>
      <c r="AZ35"/>
      <c r="BA35"/>
    </row>
    <row r="36" spans="1:53" ht="12" customHeight="1" x14ac:dyDescent="0.25">
      <c r="A36" s="43">
        <v>23</v>
      </c>
      <c r="B36" s="482" t="s">
        <v>244</v>
      </c>
      <c r="C36" s="483" t="s">
        <v>6</v>
      </c>
      <c r="D36" s="24"/>
      <c r="E36" s="286"/>
      <c r="F36" s="286"/>
      <c r="G36" s="286"/>
      <c r="H36" s="286"/>
      <c r="I36" s="286"/>
      <c r="J36" s="286"/>
      <c r="K36" s="286"/>
      <c r="L36" s="286"/>
      <c r="M36" s="286"/>
      <c r="N36" s="286"/>
      <c r="O36" s="286"/>
      <c r="P36" s="286"/>
      <c r="Q36" s="286"/>
      <c r="R36" s="286"/>
      <c r="S36" s="286"/>
      <c r="T36" s="286"/>
      <c r="U36" s="286"/>
      <c r="V36" s="286"/>
      <c r="W36" s="286"/>
      <c r="X36" s="286"/>
      <c r="Y36" s="286"/>
      <c r="Z36" s="497"/>
      <c r="AA36" s="497"/>
      <c r="AB36" s="497"/>
      <c r="AC36" s="497"/>
      <c r="AD36" s="497"/>
      <c r="AE36" s="497"/>
      <c r="AF36" s="497"/>
      <c r="AG36" s="497"/>
      <c r="AH36" s="497"/>
      <c r="AI36" s="497"/>
      <c r="AJ36" s="497"/>
      <c r="AK36" s="497"/>
      <c r="AL36" s="497"/>
      <c r="AM36" s="497"/>
      <c r="AN36" s="497"/>
      <c r="AO36" s="497"/>
      <c r="AP36" s="497"/>
      <c r="AQ36" s="497"/>
      <c r="AR36" s="497"/>
      <c r="AS36" s="497"/>
      <c r="AT36" s="497"/>
      <c r="AU36" s="497"/>
      <c r="AV36" s="497"/>
      <c r="AW36" s="497"/>
      <c r="AZ36"/>
      <c r="BA36"/>
    </row>
    <row r="37" spans="1:53" ht="12" customHeight="1" x14ac:dyDescent="0.25">
      <c r="A37" s="43">
        <v>24</v>
      </c>
      <c r="B37" s="482" t="s">
        <v>245</v>
      </c>
      <c r="C37" s="483" t="s">
        <v>6</v>
      </c>
      <c r="D37" s="286"/>
      <c r="E37" s="286"/>
      <c r="F37" s="286"/>
      <c r="G37" s="286"/>
      <c r="H37" s="286"/>
      <c r="I37" s="286"/>
      <c r="J37" s="286"/>
      <c r="K37" s="286"/>
      <c r="L37" s="286"/>
      <c r="M37" s="286"/>
      <c r="N37" s="286"/>
      <c r="O37" s="286"/>
      <c r="P37" s="286"/>
      <c r="Q37" s="286"/>
      <c r="R37" s="286"/>
      <c r="S37" s="286"/>
      <c r="T37" s="286"/>
      <c r="U37" s="286"/>
      <c r="V37" s="286"/>
      <c r="W37" s="286"/>
      <c r="X37" s="286"/>
      <c r="Y37" s="286"/>
      <c r="Z37" s="497" t="s">
        <v>43</v>
      </c>
      <c r="AA37" s="497"/>
      <c r="AB37" s="497"/>
      <c r="AC37" s="497"/>
      <c r="AD37" s="497"/>
      <c r="AE37" s="497"/>
      <c r="AF37" s="497"/>
      <c r="AG37" s="497"/>
      <c r="AH37" s="497"/>
      <c r="AI37" s="497"/>
      <c r="AJ37" s="497"/>
      <c r="AK37" s="497"/>
      <c r="AL37" s="497"/>
      <c r="AM37" s="497"/>
      <c r="AN37" s="497"/>
      <c r="AO37" s="497"/>
      <c r="AP37" s="497"/>
      <c r="AQ37" s="497"/>
      <c r="AR37" s="497"/>
      <c r="AS37" s="497"/>
      <c r="AT37" s="497"/>
      <c r="AU37" s="497"/>
      <c r="AV37" s="497"/>
      <c r="AW37" s="497"/>
      <c r="AZ37"/>
      <c r="BA37"/>
    </row>
    <row r="38" spans="1:53" ht="12" customHeight="1" x14ac:dyDescent="0.25">
      <c r="A38" s="43">
        <v>25</v>
      </c>
      <c r="B38" s="482" t="s">
        <v>246</v>
      </c>
      <c r="C38" s="483" t="s">
        <v>12</v>
      </c>
      <c r="D38" s="286"/>
      <c r="E38" s="286"/>
      <c r="F38" s="286"/>
      <c r="G38" s="286"/>
      <c r="H38" s="286"/>
      <c r="I38" s="286"/>
      <c r="J38" s="286"/>
      <c r="K38" s="286"/>
      <c r="L38" s="286"/>
      <c r="M38" s="286"/>
      <c r="N38" s="286"/>
      <c r="O38" s="286"/>
      <c r="P38" s="286"/>
      <c r="Q38" s="286"/>
      <c r="R38" s="286"/>
      <c r="S38" s="286"/>
      <c r="T38" s="286"/>
      <c r="U38" s="286"/>
      <c r="V38" s="286"/>
      <c r="W38" s="286"/>
      <c r="X38" s="286"/>
      <c r="Y38" s="286"/>
      <c r="Z38" s="497"/>
      <c r="AA38" s="497"/>
      <c r="AB38" s="497"/>
      <c r="AC38" s="497"/>
      <c r="AD38" s="497"/>
      <c r="AE38" s="497"/>
      <c r="AF38" s="497"/>
      <c r="AG38" s="497"/>
      <c r="AH38" s="497"/>
      <c r="AI38" s="497"/>
      <c r="AJ38" s="497"/>
      <c r="AK38" s="497"/>
      <c r="AL38" s="497"/>
      <c r="AM38" s="497"/>
      <c r="AN38" s="497"/>
      <c r="AO38" s="497"/>
      <c r="AP38" s="497"/>
      <c r="AQ38" s="497"/>
      <c r="AR38" s="497"/>
      <c r="AS38" s="497"/>
      <c r="AT38" s="497"/>
      <c r="AU38" s="497"/>
      <c r="AV38" s="497"/>
      <c r="AW38" s="497"/>
      <c r="AZ38"/>
      <c r="BA38"/>
    </row>
    <row r="39" spans="1:53" ht="12" customHeight="1" x14ac:dyDescent="0.25">
      <c r="A39" s="43">
        <v>26</v>
      </c>
      <c r="B39" s="484" t="s">
        <v>247</v>
      </c>
      <c r="C39" s="485" t="s">
        <v>6</v>
      </c>
      <c r="D39" s="286"/>
      <c r="E39" s="286"/>
      <c r="F39" s="286"/>
      <c r="G39" s="286"/>
      <c r="H39" s="286"/>
      <c r="I39" s="286"/>
      <c r="J39" s="286"/>
      <c r="K39" s="286"/>
      <c r="L39" s="286"/>
      <c r="M39" s="286"/>
      <c r="N39" s="286"/>
      <c r="O39" s="286"/>
      <c r="P39" s="286"/>
      <c r="Q39" s="286"/>
      <c r="R39" s="286"/>
      <c r="S39" s="286"/>
      <c r="T39" s="286"/>
      <c r="U39" s="286"/>
      <c r="V39" s="286"/>
      <c r="W39" s="286"/>
      <c r="X39" s="286"/>
      <c r="Y39" s="286"/>
      <c r="Z39" s="497" t="s">
        <v>43</v>
      </c>
      <c r="AA39" s="497"/>
      <c r="AB39" s="497"/>
      <c r="AC39" s="497"/>
      <c r="AD39" s="497"/>
      <c r="AE39" s="497"/>
      <c r="AF39" s="497"/>
      <c r="AG39" s="497"/>
      <c r="AH39" s="497"/>
      <c r="AI39" s="497"/>
      <c r="AJ39" s="497"/>
      <c r="AK39" s="497"/>
      <c r="AL39" s="497"/>
      <c r="AM39" s="497"/>
      <c r="AN39" s="497"/>
      <c r="AO39" s="497"/>
      <c r="AP39" s="497"/>
      <c r="AQ39" s="497"/>
      <c r="AR39" s="497"/>
      <c r="AS39" s="497"/>
      <c r="AT39" s="497"/>
      <c r="AU39" s="497"/>
      <c r="AV39" s="497"/>
      <c r="AW39" s="497"/>
      <c r="AY39" s="52"/>
      <c r="AZ39"/>
      <c r="BA39"/>
    </row>
    <row r="40" spans="1:53" ht="12" customHeight="1" x14ac:dyDescent="0.25">
      <c r="A40" s="43">
        <v>27</v>
      </c>
      <c r="B40" s="482" t="s">
        <v>248</v>
      </c>
      <c r="C40" s="486" t="s">
        <v>6</v>
      </c>
      <c r="D40" s="286"/>
      <c r="E40" s="286"/>
      <c r="F40" s="286"/>
      <c r="G40" s="286"/>
      <c r="H40" s="286"/>
      <c r="I40" s="286"/>
      <c r="J40" s="286"/>
      <c r="K40" s="286"/>
      <c r="L40" s="286"/>
      <c r="M40" s="286"/>
      <c r="N40" s="286"/>
      <c r="O40" s="286"/>
      <c r="P40" s="286"/>
      <c r="Q40" s="286"/>
      <c r="R40" s="286"/>
      <c r="S40" s="286"/>
      <c r="T40" s="286"/>
      <c r="U40" s="286"/>
      <c r="V40" s="286"/>
      <c r="W40" s="286"/>
      <c r="X40" s="286"/>
      <c r="Y40" s="286"/>
      <c r="Z40" s="497" t="s">
        <v>43</v>
      </c>
      <c r="AA40" s="497"/>
      <c r="AB40" s="497"/>
      <c r="AC40" s="497"/>
      <c r="AD40" s="497"/>
      <c r="AE40" s="497"/>
      <c r="AF40" s="497"/>
      <c r="AG40" s="497"/>
      <c r="AH40" s="497"/>
      <c r="AI40" s="497"/>
      <c r="AJ40" s="497"/>
      <c r="AK40" s="497"/>
      <c r="AL40" s="497"/>
      <c r="AM40" s="497"/>
      <c r="AN40" s="497"/>
      <c r="AO40" s="497"/>
      <c r="AP40" s="497"/>
      <c r="AQ40" s="497"/>
      <c r="AR40" s="497"/>
      <c r="AS40" s="497"/>
      <c r="AT40" s="497"/>
      <c r="AU40" s="497"/>
      <c r="AV40" s="497"/>
      <c r="AW40" s="497"/>
      <c r="AY40" s="52"/>
      <c r="AZ40"/>
      <c r="BA40"/>
    </row>
    <row r="41" spans="1:53" ht="12" customHeight="1" x14ac:dyDescent="0.25">
      <c r="A41" s="43">
        <v>28</v>
      </c>
      <c r="B41" s="484" t="s">
        <v>249</v>
      </c>
      <c r="C41" s="487" t="s">
        <v>12</v>
      </c>
      <c r="D41" s="286"/>
      <c r="E41" s="286"/>
      <c r="F41" s="286"/>
      <c r="G41" s="286"/>
      <c r="H41" s="286"/>
      <c r="I41" s="286"/>
      <c r="J41" s="286"/>
      <c r="K41" s="286"/>
      <c r="L41" s="286"/>
      <c r="M41" s="286"/>
      <c r="N41" s="286"/>
      <c r="O41" s="286"/>
      <c r="P41" s="286"/>
      <c r="Q41" s="286"/>
      <c r="R41" s="286"/>
      <c r="S41" s="286"/>
      <c r="T41" s="286"/>
      <c r="U41" s="286"/>
      <c r="V41" s="286"/>
      <c r="W41" s="286"/>
      <c r="X41" s="286"/>
      <c r="Y41" s="286"/>
      <c r="Z41" s="497" t="s">
        <v>43</v>
      </c>
      <c r="AA41" s="497"/>
      <c r="AB41" s="497"/>
      <c r="AC41" s="497"/>
      <c r="AD41" s="497"/>
      <c r="AE41" s="497"/>
      <c r="AF41" s="497"/>
      <c r="AG41" s="497"/>
      <c r="AH41" s="497"/>
      <c r="AI41" s="497"/>
      <c r="AJ41" s="497"/>
      <c r="AK41" s="497"/>
      <c r="AL41" s="497"/>
      <c r="AM41" s="497"/>
      <c r="AN41" s="497"/>
      <c r="AO41" s="497"/>
      <c r="AP41" s="497"/>
      <c r="AQ41" s="497"/>
      <c r="AR41" s="497"/>
      <c r="AS41" s="497"/>
      <c r="AT41" s="497"/>
      <c r="AU41" s="497"/>
      <c r="AV41" s="497"/>
      <c r="AW41" s="497"/>
      <c r="AY41" s="52"/>
      <c r="AZ41"/>
      <c r="BA41"/>
    </row>
    <row r="42" spans="1:53" ht="12" customHeight="1" x14ac:dyDescent="0.25">
      <c r="A42" s="43">
        <v>29</v>
      </c>
      <c r="B42" s="482" t="s">
        <v>250</v>
      </c>
      <c r="C42" s="483" t="s">
        <v>6</v>
      </c>
      <c r="D42" s="286"/>
      <c r="E42" s="24"/>
      <c r="F42" s="24"/>
      <c r="G42" s="24"/>
      <c r="H42" s="24"/>
      <c r="I42" s="24"/>
      <c r="J42" s="24"/>
      <c r="K42" s="24"/>
      <c r="L42" s="286"/>
      <c r="M42" s="286"/>
      <c r="N42" s="286"/>
      <c r="O42" s="286"/>
      <c r="P42" s="286"/>
      <c r="Q42" s="286"/>
      <c r="R42" s="286"/>
      <c r="S42" s="286"/>
      <c r="T42" s="286"/>
      <c r="U42" s="286"/>
      <c r="V42" s="286"/>
      <c r="W42" s="286"/>
      <c r="X42" s="286"/>
      <c r="Y42" s="286"/>
      <c r="Z42" s="497" t="s">
        <v>43</v>
      </c>
      <c r="AA42" s="497"/>
      <c r="AB42" s="497"/>
      <c r="AC42" s="497"/>
      <c r="AD42" s="497"/>
      <c r="AE42" s="497"/>
      <c r="AF42" s="497"/>
      <c r="AG42" s="497"/>
      <c r="AH42" s="497"/>
      <c r="AI42" s="497"/>
      <c r="AJ42" s="497"/>
      <c r="AK42" s="497"/>
      <c r="AL42" s="497"/>
      <c r="AM42" s="497"/>
      <c r="AN42" s="497"/>
      <c r="AO42" s="497"/>
      <c r="AP42" s="497"/>
      <c r="AQ42" s="497"/>
      <c r="AR42" s="497"/>
      <c r="AS42" s="497"/>
      <c r="AT42" s="497"/>
      <c r="AU42" s="497"/>
      <c r="AV42" s="497"/>
      <c r="AW42" s="497"/>
      <c r="AY42" s="52"/>
      <c r="AZ42"/>
      <c r="BA42"/>
    </row>
    <row r="43" spans="1:53" ht="12" customHeight="1" x14ac:dyDescent="0.25">
      <c r="A43" s="43"/>
      <c r="B43" s="488"/>
      <c r="C43" s="489"/>
      <c r="D43" s="499"/>
      <c r="E43" s="500"/>
      <c r="F43" s="500"/>
      <c r="G43" s="500"/>
      <c r="H43" s="500"/>
      <c r="I43" s="500"/>
      <c r="J43" s="500"/>
      <c r="K43" s="500"/>
      <c r="L43" s="499"/>
      <c r="M43" s="499"/>
      <c r="N43" s="499"/>
      <c r="O43" s="499"/>
      <c r="P43" s="499"/>
      <c r="Q43" s="499"/>
      <c r="R43" s="499"/>
      <c r="S43" s="499"/>
      <c r="T43" s="499"/>
      <c r="U43" s="499"/>
      <c r="V43" s="499"/>
      <c r="W43" s="499"/>
      <c r="X43" s="499"/>
      <c r="Y43" s="499"/>
      <c r="Z43" s="501"/>
      <c r="AA43" s="501"/>
      <c r="AB43" s="501"/>
      <c r="AC43" s="501"/>
      <c r="AD43" s="501"/>
      <c r="AE43" s="501"/>
      <c r="AF43" s="501"/>
      <c r="AG43" s="501"/>
      <c r="AH43" s="501"/>
      <c r="AI43" s="501"/>
      <c r="AJ43" s="501"/>
      <c r="AK43" s="501"/>
      <c r="AL43" s="501"/>
      <c r="AM43" s="501"/>
      <c r="AN43" s="501"/>
      <c r="AO43" s="501"/>
      <c r="AP43" s="501"/>
      <c r="AQ43" s="501"/>
      <c r="AR43" s="501"/>
      <c r="AS43" s="501"/>
      <c r="AT43" s="501"/>
      <c r="AU43" s="501"/>
      <c r="AV43" s="501"/>
      <c r="AW43" s="501"/>
      <c r="AY43" s="52"/>
      <c r="AZ43"/>
      <c r="BA43"/>
    </row>
    <row r="44" spans="1:53" ht="12" customHeight="1" x14ac:dyDescent="0.25">
      <c r="A44" s="43"/>
      <c r="B44" s="244"/>
      <c r="C44" s="245"/>
      <c r="D44" s="286"/>
      <c r="E44" s="24"/>
      <c r="F44" s="24"/>
      <c r="G44" s="24"/>
      <c r="H44" s="24"/>
      <c r="I44" s="24"/>
      <c r="J44" s="24"/>
      <c r="K44" s="24"/>
      <c r="L44" s="286"/>
      <c r="M44" s="286"/>
      <c r="N44" s="286"/>
      <c r="O44" s="286"/>
      <c r="P44" s="286"/>
      <c r="Q44" s="286"/>
      <c r="R44" s="286"/>
      <c r="S44" s="286"/>
      <c r="T44" s="286"/>
      <c r="U44" s="286"/>
      <c r="V44" s="286"/>
      <c r="W44" s="286"/>
      <c r="X44" s="286"/>
      <c r="Y44" s="286"/>
      <c r="Z44" s="497"/>
      <c r="AA44" s="497"/>
      <c r="AB44" s="497"/>
      <c r="AC44" s="497"/>
      <c r="AD44" s="497"/>
      <c r="AE44" s="497"/>
      <c r="AF44" s="497"/>
      <c r="AG44" s="497"/>
      <c r="AH44" s="497"/>
      <c r="AI44" s="497"/>
      <c r="AJ44" s="497"/>
      <c r="AK44" s="497"/>
      <c r="AL44" s="497"/>
      <c r="AM44" s="497"/>
      <c r="AN44" s="497"/>
      <c r="AO44" s="497"/>
      <c r="AP44" s="497"/>
      <c r="AQ44" s="497"/>
      <c r="AR44" s="497"/>
      <c r="AS44" s="497"/>
      <c r="AT44" s="497"/>
      <c r="AU44" s="497"/>
      <c r="AV44" s="497"/>
      <c r="AW44" s="497"/>
      <c r="AY44" s="38"/>
      <c r="AZ44"/>
      <c r="BA44"/>
    </row>
    <row r="45" spans="1:53" ht="12" customHeight="1" x14ac:dyDescent="0.25">
      <c r="A45" s="237"/>
      <c r="B45" s="246"/>
      <c r="C45" s="247"/>
      <c r="D45" s="55"/>
      <c r="E45" s="55"/>
      <c r="F45" s="55"/>
      <c r="G45" s="55"/>
      <c r="H45" s="55"/>
      <c r="I45" s="55"/>
      <c r="J45" s="55"/>
      <c r="K45" s="55"/>
      <c r="L45" s="55"/>
      <c r="M45" s="55"/>
      <c r="N45" s="55"/>
      <c r="O45" s="55"/>
      <c r="P45" s="55"/>
      <c r="Q45" s="55"/>
      <c r="R45" s="55"/>
      <c r="S45" s="55"/>
      <c r="T45" s="55"/>
      <c r="U45" s="55"/>
      <c r="V45" s="55"/>
      <c r="W45" s="55"/>
      <c r="X45" s="55"/>
      <c r="Y45" s="55"/>
      <c r="Z45" s="56"/>
      <c r="AA45" s="56"/>
      <c r="AB45" s="56"/>
      <c r="AC45" s="56"/>
      <c r="AD45" s="56"/>
      <c r="AE45" s="56"/>
      <c r="AF45" s="56"/>
      <c r="AG45" s="56"/>
      <c r="AH45" s="56"/>
      <c r="AI45" s="56"/>
      <c r="AJ45" s="56"/>
      <c r="AK45" s="56"/>
      <c r="AL45" s="56"/>
      <c r="AM45" s="56"/>
      <c r="AN45" s="56"/>
      <c r="AO45" s="56"/>
      <c r="AP45" s="56"/>
      <c r="AQ45" s="56"/>
      <c r="AR45" s="56"/>
      <c r="AS45" s="56"/>
      <c r="AT45" s="56"/>
      <c r="AU45" s="56"/>
      <c r="AV45" s="56"/>
      <c r="AW45" s="56"/>
      <c r="AY45" s="52"/>
      <c r="AZ45"/>
      <c r="BA45"/>
    </row>
    <row r="46" spans="1:53" x14ac:dyDescent="0.25">
      <c r="A46" s="33"/>
      <c r="B46" s="241"/>
      <c r="C46" s="242"/>
      <c r="D46" s="33"/>
      <c r="E46" s="33"/>
      <c r="F46" s="33"/>
      <c r="G46" s="33"/>
      <c r="H46" s="33"/>
      <c r="I46" s="33"/>
      <c r="J46" s="33"/>
      <c r="K46" s="33"/>
      <c r="L46" s="33"/>
      <c r="M46" s="33"/>
      <c r="N46" s="33"/>
      <c r="O46" s="33"/>
      <c r="P46" s="33"/>
      <c r="Q46" s="33"/>
      <c r="R46" s="33"/>
      <c r="S46" s="33"/>
      <c r="T46" s="33"/>
      <c r="U46" s="33"/>
      <c r="V46" s="33"/>
      <c r="W46" s="33"/>
      <c r="X46" s="33"/>
      <c r="Y46" s="33"/>
      <c r="Z46" s="53"/>
      <c r="AA46" s="53"/>
      <c r="AB46" s="53"/>
      <c r="AC46" s="53"/>
      <c r="AD46" s="53"/>
      <c r="AE46" s="53"/>
      <c r="AF46" s="53"/>
      <c r="AG46" s="53"/>
      <c r="AH46" s="53"/>
      <c r="AI46" s="53"/>
      <c r="AJ46" s="53"/>
      <c r="AK46" s="53"/>
      <c r="AL46" s="53"/>
      <c r="AM46" s="53"/>
      <c r="AN46" s="53"/>
      <c r="AO46" s="53"/>
      <c r="AP46" s="53"/>
      <c r="AQ46" s="53"/>
      <c r="AR46" s="53"/>
      <c r="AS46" s="53"/>
      <c r="AT46" s="53"/>
      <c r="AU46" s="53"/>
      <c r="AV46" s="53"/>
      <c r="AW46" s="53"/>
      <c r="AY46" s="52"/>
      <c r="AZ46"/>
      <c r="BA46"/>
    </row>
    <row r="47" spans="1:53" ht="12" customHeight="1" x14ac:dyDescent="0.25">
      <c r="A47" s="31"/>
      <c r="B47" s="31"/>
      <c r="C47" s="31"/>
      <c r="D47" s="31"/>
      <c r="E47" s="31"/>
      <c r="F47" s="31"/>
      <c r="G47" s="31"/>
      <c r="H47" s="31"/>
      <c r="I47" s="31"/>
      <c r="J47" s="31"/>
      <c r="K47" s="31"/>
      <c r="L47" s="33"/>
      <c r="M47" s="33"/>
      <c r="N47" s="33"/>
      <c r="O47" s="33"/>
      <c r="P47" s="33"/>
      <c r="Q47" s="33"/>
      <c r="R47" s="33"/>
      <c r="S47" s="33"/>
      <c r="T47" s="33"/>
      <c r="U47" s="33"/>
      <c r="V47" s="33"/>
      <c r="W47" s="33"/>
      <c r="X47" s="33"/>
      <c r="Y47" s="33"/>
      <c r="Z47" s="53"/>
      <c r="AA47" s="53"/>
      <c r="AB47" s="53"/>
      <c r="AC47" s="53"/>
      <c r="AD47" s="53"/>
      <c r="AE47" s="53"/>
      <c r="AF47" s="53"/>
      <c r="AG47" s="53"/>
      <c r="AH47" s="53"/>
      <c r="AI47" s="53"/>
      <c r="AJ47" s="53"/>
      <c r="AK47" s="53"/>
      <c r="AL47" s="53"/>
      <c r="AM47" s="53"/>
      <c r="AN47" s="52"/>
      <c r="AO47" s="53"/>
      <c r="AP47" s="53"/>
      <c r="AQ47" s="52" t="s">
        <v>164</v>
      </c>
      <c r="AR47" s="53"/>
      <c r="AS47" s="53"/>
      <c r="AT47" s="53"/>
      <c r="AU47" s="53"/>
      <c r="AV47" s="53"/>
      <c r="AW47" s="53"/>
      <c r="AZ47"/>
      <c r="BA47"/>
    </row>
    <row r="48" spans="1:53" ht="12" customHeight="1" x14ac:dyDescent="0.25">
      <c r="A48" s="31"/>
      <c r="B48" s="31"/>
      <c r="C48" s="31"/>
      <c r="D48" s="31"/>
      <c r="E48" s="31"/>
      <c r="F48" s="31"/>
      <c r="G48" s="31"/>
      <c r="H48" s="31"/>
      <c r="I48" s="31"/>
      <c r="J48" s="31"/>
      <c r="K48" s="31"/>
      <c r="L48" s="31"/>
      <c r="M48" s="31"/>
      <c r="N48" s="31"/>
      <c r="O48" s="31"/>
      <c r="P48" s="31"/>
      <c r="Q48" s="31"/>
      <c r="R48" s="31"/>
      <c r="S48" s="31"/>
      <c r="T48" s="31"/>
      <c r="U48" s="31"/>
      <c r="V48" s="31"/>
      <c r="W48" s="31"/>
      <c r="X48" s="31"/>
      <c r="Y48" s="31"/>
      <c r="Z48" s="52"/>
      <c r="AA48" s="52"/>
      <c r="AB48" s="57"/>
      <c r="AC48" s="52"/>
      <c r="AD48" s="52"/>
      <c r="AE48" s="52"/>
      <c r="AF48" s="52"/>
      <c r="AG48" s="52"/>
      <c r="AH48" s="52"/>
      <c r="AI48" s="52"/>
      <c r="AJ48" s="52"/>
      <c r="AK48" s="52"/>
      <c r="AL48" s="52"/>
      <c r="AN48" s="52"/>
      <c r="AQ48" s="52" t="s">
        <v>45</v>
      </c>
      <c r="AR48" s="52"/>
      <c r="AS48" s="52"/>
      <c r="AT48" s="52"/>
      <c r="AZ48"/>
      <c r="BA48"/>
    </row>
    <row r="49" spans="1:53" ht="12" customHeight="1" x14ac:dyDescent="0.25">
      <c r="A49" s="31"/>
      <c r="B49" s="1"/>
      <c r="C49" s="1"/>
      <c r="D49" s="1"/>
      <c r="E49" s="1"/>
      <c r="F49" s="1"/>
      <c r="G49" s="1"/>
      <c r="H49" s="1"/>
      <c r="I49" s="1"/>
      <c r="J49" s="1"/>
      <c r="K49" s="1"/>
      <c r="L49" s="60"/>
      <c r="M49" s="60"/>
      <c r="N49" s="60"/>
      <c r="O49" s="60"/>
      <c r="P49" s="60"/>
      <c r="Q49" s="60"/>
      <c r="R49" s="60"/>
      <c r="S49" s="60"/>
      <c r="T49" s="60"/>
      <c r="U49" s="60"/>
      <c r="V49" s="60"/>
      <c r="W49" s="60"/>
      <c r="X49" s="60"/>
      <c r="Y49" s="60"/>
      <c r="Z49" s="52"/>
      <c r="AA49" s="52"/>
      <c r="AB49" s="52"/>
      <c r="AC49" s="52"/>
      <c r="AD49" s="52"/>
      <c r="AE49" s="52"/>
      <c r="AF49" s="52"/>
      <c r="AG49" s="52"/>
      <c r="AH49" s="52"/>
      <c r="AI49" s="52"/>
      <c r="AJ49" s="52"/>
      <c r="AK49" s="52"/>
      <c r="AL49" s="52"/>
      <c r="AR49" s="52"/>
      <c r="AS49" s="52"/>
      <c r="AT49" s="52"/>
      <c r="AZ49"/>
      <c r="BA49"/>
    </row>
    <row r="50" spans="1:53" ht="12" customHeight="1" x14ac:dyDescent="0.25">
      <c r="A50" s="31"/>
      <c r="B50" s="60"/>
      <c r="C50" s="60"/>
      <c r="D50" s="60"/>
      <c r="E50" s="60"/>
      <c r="F50" s="60"/>
      <c r="G50" s="60"/>
      <c r="H50" s="60"/>
      <c r="I50" s="60"/>
      <c r="J50" s="60"/>
      <c r="K50" s="60"/>
      <c r="L50" s="31"/>
      <c r="M50" s="31"/>
      <c r="N50" s="31"/>
      <c r="O50" s="31"/>
      <c r="P50" s="31"/>
      <c r="Q50" s="31"/>
      <c r="R50" s="31"/>
      <c r="S50" s="31"/>
      <c r="T50" s="31"/>
      <c r="U50" s="31"/>
      <c r="V50" s="31"/>
      <c r="W50" s="31"/>
      <c r="X50" s="31"/>
      <c r="Y50" s="31"/>
      <c r="Z50" s="52"/>
      <c r="AA50" s="52"/>
      <c r="AB50" s="52"/>
      <c r="AC50" s="52"/>
      <c r="AD50" s="52"/>
      <c r="AE50" s="52"/>
      <c r="AF50" s="52"/>
      <c r="AG50" s="52"/>
      <c r="AH50" s="52"/>
      <c r="AI50" s="52"/>
      <c r="AJ50" s="52"/>
      <c r="AK50" s="52"/>
      <c r="AL50" s="52"/>
      <c r="AN50" s="52"/>
      <c r="AQ50" s="52" t="s">
        <v>93</v>
      </c>
      <c r="AR50" s="52"/>
      <c r="AS50" s="52"/>
      <c r="AT50" s="52"/>
      <c r="AZ50"/>
      <c r="BA50"/>
    </row>
    <row r="51" spans="1:53" ht="12" customHeight="1" x14ac:dyDescent="0.25">
      <c r="A51" s="31"/>
      <c r="B51" s="31"/>
      <c r="C51" s="31"/>
      <c r="D51" s="31"/>
      <c r="E51" s="31"/>
      <c r="F51" s="31"/>
      <c r="G51" s="31"/>
      <c r="H51" s="31"/>
      <c r="I51" s="31"/>
      <c r="J51" s="31"/>
      <c r="K51" s="31"/>
      <c r="L51" s="31"/>
      <c r="M51" s="31"/>
      <c r="N51" s="31"/>
      <c r="O51" s="31"/>
      <c r="P51" s="31"/>
      <c r="Q51" s="31"/>
      <c r="R51" s="31"/>
      <c r="S51" s="31"/>
      <c r="T51" s="31"/>
      <c r="U51" s="31"/>
      <c r="V51" s="31"/>
      <c r="W51" s="31"/>
      <c r="X51" s="31"/>
      <c r="Y51" s="31"/>
      <c r="Z51" s="52"/>
      <c r="AA51" s="52"/>
      <c r="AB51" s="52"/>
      <c r="AC51" s="52"/>
      <c r="AD51" s="52"/>
      <c r="AE51" s="52"/>
      <c r="AF51" s="52"/>
      <c r="AG51" s="52"/>
      <c r="AH51" s="52"/>
      <c r="AI51" s="52"/>
      <c r="AJ51" s="52"/>
      <c r="AK51" s="52"/>
      <c r="AL51" s="52"/>
      <c r="AN51" s="57"/>
      <c r="AP51" s="58"/>
      <c r="AQ51" s="57" t="s">
        <v>46</v>
      </c>
      <c r="AR51" s="52"/>
      <c r="AS51" s="52"/>
      <c r="AT51" s="52"/>
      <c r="AY51" s="1"/>
      <c r="AZ51"/>
      <c r="BA51"/>
    </row>
    <row r="52" spans="1:53" ht="12" customHeight="1" x14ac:dyDescent="0.25">
      <c r="A52" s="31"/>
      <c r="B52" s="31"/>
      <c r="C52" s="31"/>
      <c r="D52" s="31"/>
      <c r="E52" s="31"/>
      <c r="F52" s="31"/>
      <c r="G52" s="31"/>
      <c r="H52" s="31"/>
      <c r="I52" s="31"/>
      <c r="J52" s="31"/>
      <c r="K52" s="31"/>
      <c r="L52" s="31"/>
      <c r="M52" s="31"/>
      <c r="N52" s="31"/>
      <c r="O52" s="31"/>
      <c r="P52" s="31"/>
      <c r="Q52" s="31"/>
      <c r="R52" s="31"/>
      <c r="S52" s="31"/>
      <c r="T52" s="31"/>
      <c r="U52" s="31"/>
      <c r="V52" s="31"/>
      <c r="W52" s="31"/>
      <c r="X52" s="31"/>
      <c r="Y52" s="31"/>
      <c r="Z52" s="52"/>
      <c r="AA52" s="52"/>
      <c r="AB52" s="52"/>
      <c r="AC52" s="52"/>
      <c r="AD52" s="52"/>
      <c r="AE52" s="52"/>
      <c r="AF52" s="52"/>
      <c r="AG52" s="52"/>
      <c r="AH52" s="52"/>
      <c r="AI52" s="52"/>
      <c r="AJ52" s="52"/>
      <c r="AK52" s="52"/>
      <c r="AL52" s="52"/>
      <c r="AP52" s="52"/>
      <c r="AQ52" s="52"/>
      <c r="AR52" s="52"/>
      <c r="AS52" s="52"/>
      <c r="AT52" s="52"/>
      <c r="AZ52"/>
      <c r="BA52"/>
    </row>
    <row r="53" spans="1:53" ht="12" customHeight="1" x14ac:dyDescent="0.25">
      <c r="A53" s="31"/>
      <c r="B53" s="31"/>
      <c r="C53" s="31"/>
      <c r="D53" s="31"/>
      <c r="E53" s="31"/>
      <c r="F53" s="31"/>
      <c r="G53" s="31"/>
      <c r="H53" s="31"/>
      <c r="I53" s="31"/>
      <c r="J53" s="31"/>
      <c r="K53" s="31"/>
      <c r="AZ53"/>
      <c r="BA53"/>
    </row>
    <row r="54" spans="1:53" ht="12.75" customHeight="1" x14ac:dyDescent="0.25">
      <c r="AZ54"/>
      <c r="BA54"/>
    </row>
    <row r="68" spans="51:51" x14ac:dyDescent="0.25">
      <c r="AY68"/>
    </row>
    <row r="69" spans="51:51" x14ac:dyDescent="0.25">
      <c r="AY69"/>
    </row>
    <row r="70" spans="51:51" x14ac:dyDescent="0.25">
      <c r="AY70"/>
    </row>
    <row r="71" spans="51:51" x14ac:dyDescent="0.25">
      <c r="AY71"/>
    </row>
    <row r="72" spans="51:51" x14ac:dyDescent="0.25">
      <c r="AY72"/>
    </row>
    <row r="73" spans="51:51" x14ac:dyDescent="0.25">
      <c r="AY73"/>
    </row>
    <row r="74" spans="51:51" x14ac:dyDescent="0.25">
      <c r="AY74"/>
    </row>
    <row r="75" spans="51:51" x14ac:dyDescent="0.25">
      <c r="AY75"/>
    </row>
    <row r="76" spans="51:51" x14ac:dyDescent="0.25">
      <c r="AY76"/>
    </row>
    <row r="77" spans="51:51" x14ac:dyDescent="0.25">
      <c r="AY77"/>
    </row>
    <row r="78" spans="51:51" x14ac:dyDescent="0.25">
      <c r="AY78"/>
    </row>
    <row r="79" spans="51:51" x14ac:dyDescent="0.25">
      <c r="AY79"/>
    </row>
    <row r="80" spans="51:51" x14ac:dyDescent="0.25">
      <c r="AY80"/>
    </row>
    <row r="81" spans="51:51" x14ac:dyDescent="0.25">
      <c r="AY81"/>
    </row>
    <row r="82" spans="51:51" x14ac:dyDescent="0.25">
      <c r="AY82"/>
    </row>
    <row r="83" spans="51:51" x14ac:dyDescent="0.25">
      <c r="AY83"/>
    </row>
  </sheetData>
  <mergeCells count="12">
    <mergeCell ref="D11:AS11"/>
    <mergeCell ref="A11:A13"/>
    <mergeCell ref="B11:B13"/>
    <mergeCell ref="A1:AW1"/>
    <mergeCell ref="A2:AW2"/>
    <mergeCell ref="A3:AW3"/>
    <mergeCell ref="A5:AW5"/>
    <mergeCell ref="AT11:AW11"/>
    <mergeCell ref="AT12:AT13"/>
    <mergeCell ref="AU12:AU13"/>
    <mergeCell ref="AV12:AV13"/>
    <mergeCell ref="AW12:AW13"/>
  </mergeCells>
  <pageMargins left="0.26" right="0" top="0.19" bottom="0" header="0" footer="0"/>
  <pageSetup paperSize="5" orientation="landscape" horizontalDpi="360" verticalDpi="36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AG86"/>
  <sheetViews>
    <sheetView workbookViewId="0">
      <selection activeCell="K11" sqref="K11"/>
    </sheetView>
  </sheetViews>
  <sheetFormatPr defaultRowHeight="15" x14ac:dyDescent="0.25"/>
  <cols>
    <col min="1" max="1" width="3.7109375" customWidth="1"/>
    <col min="2" max="2" width="25.42578125" customWidth="1"/>
    <col min="3" max="3" width="3.140625" style="511" customWidth="1"/>
    <col min="4" max="5" width="3.7109375" style="38" customWidth="1"/>
    <col min="6" max="7" width="3.7109375" style="215" customWidth="1"/>
    <col min="8" max="8" width="4.28515625" style="38" customWidth="1"/>
    <col min="9" max="10" width="4.140625" style="38" customWidth="1"/>
    <col min="11" max="13" width="4.7109375" customWidth="1"/>
    <col min="14" max="17" width="3.7109375" style="38" customWidth="1"/>
    <col min="18" max="20" width="4.7109375" style="38" customWidth="1"/>
    <col min="21" max="21" width="2.140625" customWidth="1"/>
    <col min="22" max="22" width="3.7109375" customWidth="1"/>
    <col min="23" max="23" width="18.7109375" customWidth="1"/>
    <col min="24" max="24" width="6.28515625" customWidth="1"/>
    <col min="25" max="25" width="21.140625" customWidth="1"/>
    <col min="26" max="26" width="18.5703125" customWidth="1"/>
    <col min="27" max="27" width="38.140625" customWidth="1"/>
    <col min="28" max="28" width="7.140625" customWidth="1"/>
  </cols>
  <sheetData>
    <row r="1" spans="1:33" s="2" customFormat="1" ht="14.25" x14ac:dyDescent="0.2">
      <c r="A1" s="701" t="s">
        <v>174</v>
      </c>
      <c r="B1" s="701"/>
      <c r="C1" s="701"/>
      <c r="D1" s="701"/>
      <c r="E1" s="701"/>
      <c r="F1" s="701"/>
      <c r="G1" s="701"/>
      <c r="H1" s="701"/>
      <c r="I1" s="701"/>
      <c r="J1" s="701"/>
      <c r="K1" s="701"/>
      <c r="L1" s="701"/>
      <c r="M1" s="701"/>
      <c r="N1" s="701"/>
      <c r="O1" s="701"/>
      <c r="P1" s="701"/>
      <c r="Q1" s="701"/>
      <c r="R1" s="701"/>
      <c r="S1" s="701"/>
      <c r="T1" s="701"/>
      <c r="W1" s="699" t="s">
        <v>161</v>
      </c>
      <c r="X1" s="699"/>
      <c r="Y1" s="699"/>
      <c r="Z1" s="699"/>
      <c r="AA1" s="699"/>
    </row>
    <row r="2" spans="1:33" s="2" customFormat="1" ht="14.25" x14ac:dyDescent="0.2">
      <c r="A2" s="699" t="s">
        <v>161</v>
      </c>
      <c r="B2" s="699"/>
      <c r="C2" s="699"/>
      <c r="D2" s="699"/>
      <c r="E2" s="699"/>
      <c r="F2" s="699"/>
      <c r="G2" s="699"/>
      <c r="H2" s="699"/>
      <c r="I2" s="699"/>
      <c r="J2" s="699"/>
      <c r="K2" s="699"/>
      <c r="L2" s="699"/>
      <c r="M2" s="699"/>
      <c r="N2" s="699"/>
      <c r="O2" s="699"/>
      <c r="P2" s="699"/>
      <c r="Q2" s="699"/>
      <c r="R2" s="699"/>
      <c r="S2" s="699"/>
      <c r="T2" s="699"/>
      <c r="W2" s="700" t="s">
        <v>214</v>
      </c>
      <c r="X2" s="700"/>
      <c r="Y2" s="700"/>
      <c r="Z2" s="700"/>
      <c r="AA2" s="700"/>
    </row>
    <row r="3" spans="1:33" s="2" customFormat="1" x14ac:dyDescent="0.25">
      <c r="A3" s="702" t="s">
        <v>214</v>
      </c>
      <c r="B3" s="702"/>
      <c r="C3" s="702"/>
      <c r="D3" s="702"/>
      <c r="E3" s="702"/>
      <c r="F3" s="702"/>
      <c r="G3" s="702"/>
      <c r="H3" s="702"/>
      <c r="I3" s="702"/>
      <c r="J3" s="702"/>
      <c r="K3" s="702"/>
      <c r="L3" s="702"/>
      <c r="M3" s="702"/>
      <c r="N3" s="702"/>
      <c r="O3" s="702"/>
      <c r="P3" s="702"/>
      <c r="Q3" s="702"/>
      <c r="R3" s="702"/>
      <c r="S3" s="702"/>
      <c r="T3" s="702"/>
      <c r="V3"/>
      <c r="W3"/>
      <c r="X3"/>
      <c r="Y3"/>
      <c r="Z3"/>
      <c r="AA3"/>
    </row>
    <row r="4" spans="1:33" s="2" customFormat="1" ht="17.25" customHeight="1" x14ac:dyDescent="0.25">
      <c r="A4" s="3" t="s">
        <v>22</v>
      </c>
      <c r="B4" s="4"/>
      <c r="C4" s="503" t="s">
        <v>23</v>
      </c>
      <c r="D4" s="287" t="str">
        <f>'D. Hadir 8B'!E8</f>
        <v>8B</v>
      </c>
      <c r="E4" s="288"/>
      <c r="F4" s="289"/>
      <c r="G4" s="290"/>
      <c r="H4" s="291"/>
      <c r="I4" s="290"/>
      <c r="J4" s="291"/>
      <c r="K4" s="4"/>
      <c r="L4" s="4"/>
      <c r="M4" s="287" t="s">
        <v>20</v>
      </c>
      <c r="N4" s="291"/>
      <c r="P4" s="290" t="s">
        <v>19</v>
      </c>
      <c r="Q4" s="291" t="str">
        <f>'D. Hadir 8B'!E7</f>
        <v>. . . . . . . . . . . . . . . . . . .</v>
      </c>
      <c r="S4" s="291"/>
      <c r="T4" s="291"/>
      <c r="W4" s="3" t="s">
        <v>175</v>
      </c>
      <c r="X4" s="292" t="str">
        <f>D4</f>
        <v>8B</v>
      </c>
      <c r="Y4" s="4"/>
      <c r="Z4" s="293" t="s">
        <v>176</v>
      </c>
      <c r="AA4" s="294" t="str">
        <f>Q5</f>
        <v>3 (Ganjil)</v>
      </c>
      <c r="AB4"/>
    </row>
    <row r="5" spans="1:33" s="2" customFormat="1" ht="12.75" customHeight="1" thickBot="1" x14ac:dyDescent="0.3">
      <c r="A5" s="3" t="s">
        <v>24</v>
      </c>
      <c r="B5" s="4"/>
      <c r="C5" s="503" t="s">
        <v>19</v>
      </c>
      <c r="D5" s="287">
        <v>66</v>
      </c>
      <c r="E5" s="288"/>
      <c r="F5" s="289"/>
      <c r="G5" s="290"/>
      <c r="H5" s="291"/>
      <c r="I5" s="290"/>
      <c r="J5" s="291"/>
      <c r="K5" s="10"/>
      <c r="L5" s="4"/>
      <c r="M5" s="287" t="s">
        <v>21</v>
      </c>
      <c r="N5" s="291"/>
      <c r="P5" s="290" t="s">
        <v>19</v>
      </c>
      <c r="Q5" s="291" t="str">
        <f>'D. Hadir 8B'!E9</f>
        <v>3 (Ganjil)</v>
      </c>
      <c r="S5" s="291"/>
      <c r="T5" s="291"/>
      <c r="W5" s="10" t="s">
        <v>177</v>
      </c>
      <c r="X5" s="594" t="str">
        <f>Q4</f>
        <v>. . . . . . . . . . . . . . . . . . .</v>
      </c>
      <c r="AB5"/>
      <c r="AC5" s="10"/>
      <c r="AD5"/>
      <c r="AE5" s="293"/>
      <c r="AF5" s="29"/>
      <c r="AG5" s="295"/>
    </row>
    <row r="6" spans="1:33" s="2" customFormat="1" ht="12" customHeight="1" x14ac:dyDescent="0.25">
      <c r="A6" s="689" t="s">
        <v>0</v>
      </c>
      <c r="B6" s="709" t="s">
        <v>4</v>
      </c>
      <c r="C6" s="710" t="s">
        <v>1</v>
      </c>
      <c r="D6" s="706" t="s">
        <v>32</v>
      </c>
      <c r="E6" s="706"/>
      <c r="F6" s="706"/>
      <c r="G6" s="706"/>
      <c r="H6" s="706"/>
      <c r="I6" s="706"/>
      <c r="J6" s="712"/>
      <c r="K6" s="713" t="s">
        <v>30</v>
      </c>
      <c r="L6" s="714"/>
      <c r="M6" s="703" t="s">
        <v>2</v>
      </c>
      <c r="N6" s="705" t="s">
        <v>178</v>
      </c>
      <c r="O6" s="706"/>
      <c r="P6" s="706"/>
      <c r="Q6" s="706"/>
      <c r="R6" s="707" t="s">
        <v>31</v>
      </c>
      <c r="S6" s="708"/>
      <c r="T6" s="687" t="s">
        <v>2</v>
      </c>
      <c r="V6" s="689" t="s">
        <v>0</v>
      </c>
      <c r="W6" s="691" t="s">
        <v>179</v>
      </c>
      <c r="X6" s="692"/>
      <c r="Y6" s="692"/>
      <c r="Z6" s="692"/>
      <c r="AA6" s="693"/>
      <c r="AB6"/>
    </row>
    <row r="7" spans="1:33" s="2" customFormat="1" ht="14.25" customHeight="1" x14ac:dyDescent="0.25">
      <c r="A7" s="690"/>
      <c r="B7" s="623"/>
      <c r="C7" s="711"/>
      <c r="D7" s="445" t="s">
        <v>185</v>
      </c>
      <c r="E7" s="446" t="s">
        <v>186</v>
      </c>
      <c r="F7" s="445" t="s">
        <v>187</v>
      </c>
      <c r="G7" s="446" t="s">
        <v>188</v>
      </c>
      <c r="H7" s="447" t="s">
        <v>28</v>
      </c>
      <c r="I7" s="448" t="s">
        <v>26</v>
      </c>
      <c r="J7" s="449" t="s">
        <v>27</v>
      </c>
      <c r="K7" s="450" t="s">
        <v>183</v>
      </c>
      <c r="L7" s="451" t="s">
        <v>184</v>
      </c>
      <c r="M7" s="704"/>
      <c r="N7" s="452" t="s">
        <v>180</v>
      </c>
      <c r="O7" s="452" t="s">
        <v>181</v>
      </c>
      <c r="P7" s="453" t="s">
        <v>182</v>
      </c>
      <c r="Q7" s="453" t="s">
        <v>219</v>
      </c>
      <c r="R7" s="454" t="s">
        <v>183</v>
      </c>
      <c r="S7" s="452" t="s">
        <v>184</v>
      </c>
      <c r="T7" s="688"/>
      <c r="V7" s="690"/>
      <c r="W7" s="694" t="s">
        <v>190</v>
      </c>
      <c r="X7" s="695"/>
      <c r="Y7" s="696"/>
      <c r="Z7" s="697" t="s">
        <v>189</v>
      </c>
      <c r="AA7" s="698"/>
      <c r="AB7"/>
    </row>
    <row r="8" spans="1:33" s="2" customFormat="1" ht="15" customHeight="1" x14ac:dyDescent="0.25">
      <c r="A8" s="363" t="s">
        <v>191</v>
      </c>
      <c r="B8" s="490" t="s">
        <v>253</v>
      </c>
      <c r="C8" s="504" t="s">
        <v>12</v>
      </c>
      <c r="D8" s="386" t="e">
        <f>Nilai_P_8B!K11</f>
        <v>#DIV/0!</v>
      </c>
      <c r="E8" s="372" t="e">
        <f>Nilai_P_8B!S11</f>
        <v>#DIV/0!</v>
      </c>
      <c r="F8" s="376" t="e">
        <f>Nilai_P_8B!AA11</f>
        <v>#DIV/0!</v>
      </c>
      <c r="G8" s="372" t="e">
        <f>Nilai_P_8B!AI11</f>
        <v>#DIV/0!</v>
      </c>
      <c r="H8" s="372" t="e">
        <f>Nilai_P_8B!AJ11</f>
        <v>#DIV/0!</v>
      </c>
      <c r="I8" s="372">
        <f>Nilai_P_8B!AK11</f>
        <v>0</v>
      </c>
      <c r="J8" s="441">
        <f>Nilai_P_8B!AL11</f>
        <v>0</v>
      </c>
      <c r="K8" s="370" t="e">
        <f t="shared" ref="K8:K35" si="0">((2*H8)+I8+J8)/4</f>
        <v>#DIV/0!</v>
      </c>
      <c r="L8" s="443" t="e">
        <f>IF(K8&lt;66,"D",IF(K8&lt;78,"C",IF(K8&lt;89,"B","A")))</f>
        <v>#DIV/0!</v>
      </c>
      <c r="M8" s="368" t="e">
        <f>IF(K8&gt;$D$5,"T","TT")</f>
        <v>#DIV/0!</v>
      </c>
      <c r="N8" s="386" t="e">
        <f>Nilai_K_8B!K11</f>
        <v>#DIV/0!</v>
      </c>
      <c r="O8" s="372" t="e">
        <f>Nilai_K_8B!S11</f>
        <v>#DIV/0!</v>
      </c>
      <c r="P8" s="373" t="e">
        <f>Nilai_K_8B!AA11</f>
        <v>#DIV/0!</v>
      </c>
      <c r="Q8" s="417" t="e">
        <f>Nilai_K_8B!AI11</f>
        <v>#DIV/0!</v>
      </c>
      <c r="R8" s="444" t="e">
        <f t="shared" ref="R8:R35" si="1">AVERAGE(N8:Q8)</f>
        <v>#DIV/0!</v>
      </c>
      <c r="S8" s="443" t="e">
        <f t="shared" ref="S8:S35" si="2">IF(R8&lt;66,"D",IF(R8&lt;78,"C",IF(R8&lt;89,"B","A")))</f>
        <v>#DIV/0!</v>
      </c>
      <c r="T8" s="368" t="e">
        <f>IF(R8&gt;=D5,"T","TT")</f>
        <v>#DIV/0!</v>
      </c>
      <c r="V8" s="307" t="s">
        <v>191</v>
      </c>
      <c r="W8" s="664"/>
      <c r="X8" s="665"/>
      <c r="Y8" s="668"/>
      <c r="Z8" s="678"/>
      <c r="AA8" s="679"/>
      <c r="AB8"/>
    </row>
    <row r="9" spans="1:33" s="2" customFormat="1" ht="15" customHeight="1" x14ac:dyDescent="0.25">
      <c r="A9" s="299">
        <v>2</v>
      </c>
      <c r="B9" s="490" t="s">
        <v>254</v>
      </c>
      <c r="C9" s="504" t="s">
        <v>12</v>
      </c>
      <c r="D9" s="386" t="e">
        <f>Nilai_P_8B!K12</f>
        <v>#DIV/0!</v>
      </c>
      <c r="E9" s="372" t="e">
        <f>Nilai_P_8B!S12</f>
        <v>#DIV/0!</v>
      </c>
      <c r="F9" s="376" t="e">
        <f>Nilai_P_8B!AA12</f>
        <v>#DIV/0!</v>
      </c>
      <c r="G9" s="372" t="e">
        <f>Nilai_P_8B!AI12</f>
        <v>#DIV/0!</v>
      </c>
      <c r="H9" s="372" t="e">
        <f>Nilai_P_8B!AJ12</f>
        <v>#DIV/0!</v>
      </c>
      <c r="I9" s="372">
        <f>Nilai_P_8B!AK12</f>
        <v>0</v>
      </c>
      <c r="J9" s="441">
        <f>Nilai_P_8B!AL12</f>
        <v>0</v>
      </c>
      <c r="K9" s="377" t="e">
        <f t="shared" si="0"/>
        <v>#DIV/0!</v>
      </c>
      <c r="L9" s="406" t="e">
        <f t="shared" ref="L9:L35" si="3">IF(K9&lt;66,"D",IF(K9&lt;78,"C",IF(K9&lt;89,"B","A")))</f>
        <v>#DIV/0!</v>
      </c>
      <c r="M9" s="371" t="e">
        <f>IF(K9&gt;$D$5,"T","TT")</f>
        <v>#DIV/0!</v>
      </c>
      <c r="N9" s="386" t="e">
        <f>Nilai_K_8B!K12</f>
        <v>#DIV/0!</v>
      </c>
      <c r="O9" s="372" t="e">
        <f>Nilai_K_8B!S12</f>
        <v>#DIV/0!</v>
      </c>
      <c r="P9" s="373" t="e">
        <f>Nilai_K_8B!AA12</f>
        <v>#DIV/0!</v>
      </c>
      <c r="Q9" s="417" t="e">
        <f>Nilai_K_8B!AI12</f>
        <v>#DIV/0!</v>
      </c>
      <c r="R9" s="367" t="e">
        <f t="shared" si="1"/>
        <v>#DIV/0!</v>
      </c>
      <c r="S9" s="406" t="e">
        <f t="shared" si="2"/>
        <v>#DIV/0!</v>
      </c>
      <c r="T9" s="371" t="e">
        <f t="shared" ref="T9:T35" si="4">IF(R9&gt;=D6,"T","TT")</f>
        <v>#DIV/0!</v>
      </c>
      <c r="V9" s="307">
        <v>2</v>
      </c>
      <c r="W9" s="664"/>
      <c r="X9" s="665"/>
      <c r="Y9" s="668"/>
      <c r="Z9" s="678"/>
      <c r="AA9" s="679"/>
      <c r="AB9"/>
    </row>
    <row r="10" spans="1:33" s="2" customFormat="1" ht="15" customHeight="1" x14ac:dyDescent="0.25">
      <c r="A10" s="299">
        <v>3</v>
      </c>
      <c r="B10" s="490" t="s">
        <v>255</v>
      </c>
      <c r="C10" s="504" t="s">
        <v>12</v>
      </c>
      <c r="D10" s="386" t="e">
        <f>Nilai_P_8B!K13</f>
        <v>#DIV/0!</v>
      </c>
      <c r="E10" s="372" t="e">
        <f>Nilai_P_8B!S13</f>
        <v>#DIV/0!</v>
      </c>
      <c r="F10" s="376" t="e">
        <f>Nilai_P_8B!AA13</f>
        <v>#DIV/0!</v>
      </c>
      <c r="G10" s="372" t="e">
        <f>Nilai_P_8B!AI13</f>
        <v>#DIV/0!</v>
      </c>
      <c r="H10" s="372" t="e">
        <f>Nilai_P_8B!AJ13</f>
        <v>#DIV/0!</v>
      </c>
      <c r="I10" s="372">
        <f>Nilai_P_8B!AK13</f>
        <v>0</v>
      </c>
      <c r="J10" s="441">
        <f>Nilai_P_8B!AL13</f>
        <v>0</v>
      </c>
      <c r="K10" s="377" t="e">
        <f t="shared" si="0"/>
        <v>#DIV/0!</v>
      </c>
      <c r="L10" s="406" t="e">
        <f t="shared" si="3"/>
        <v>#DIV/0!</v>
      </c>
      <c r="M10" s="371" t="e">
        <f t="shared" ref="M10:M35" si="5">IF(K10&gt;$D$5,"T","TT")</f>
        <v>#DIV/0!</v>
      </c>
      <c r="N10" s="386" t="e">
        <f>Nilai_K_8B!K13</f>
        <v>#DIV/0!</v>
      </c>
      <c r="O10" s="372" t="e">
        <f>Nilai_K_8B!S13</f>
        <v>#DIV/0!</v>
      </c>
      <c r="P10" s="373" t="e">
        <f>Nilai_K_8B!AA13</f>
        <v>#DIV/0!</v>
      </c>
      <c r="Q10" s="417" t="e">
        <f>Nilai_K_8B!AI13</f>
        <v>#DIV/0!</v>
      </c>
      <c r="R10" s="367" t="e">
        <f t="shared" si="1"/>
        <v>#DIV/0!</v>
      </c>
      <c r="S10" s="406" t="e">
        <f t="shared" si="2"/>
        <v>#DIV/0!</v>
      </c>
      <c r="T10" s="371" t="e">
        <f t="shared" si="4"/>
        <v>#DIV/0!</v>
      </c>
      <c r="V10" s="307">
        <v>3</v>
      </c>
      <c r="W10" s="664"/>
      <c r="X10" s="665"/>
      <c r="Y10" s="668"/>
      <c r="Z10" s="678"/>
      <c r="AA10" s="679"/>
      <c r="AB10"/>
    </row>
    <row r="11" spans="1:33" s="2" customFormat="1" ht="15" customHeight="1" x14ac:dyDescent="0.25">
      <c r="A11" s="299">
        <v>4</v>
      </c>
      <c r="B11" s="490" t="s">
        <v>256</v>
      </c>
      <c r="C11" s="504" t="s">
        <v>6</v>
      </c>
      <c r="D11" s="386" t="e">
        <f>Nilai_P_8B!K14</f>
        <v>#DIV/0!</v>
      </c>
      <c r="E11" s="372" t="e">
        <f>Nilai_P_8B!S14</f>
        <v>#DIV/0!</v>
      </c>
      <c r="F11" s="376" t="e">
        <f>Nilai_P_8B!AA14</f>
        <v>#DIV/0!</v>
      </c>
      <c r="G11" s="372" t="e">
        <f>Nilai_P_8B!AI14</f>
        <v>#DIV/0!</v>
      </c>
      <c r="H11" s="372" t="e">
        <f>Nilai_P_8B!AJ14</f>
        <v>#DIV/0!</v>
      </c>
      <c r="I11" s="372">
        <f>Nilai_P_8B!AK14</f>
        <v>0</v>
      </c>
      <c r="J11" s="441">
        <f>Nilai_P_8B!AL14</f>
        <v>0</v>
      </c>
      <c r="K11" s="377" t="e">
        <f t="shared" si="0"/>
        <v>#DIV/0!</v>
      </c>
      <c r="L11" s="406" t="e">
        <f t="shared" si="3"/>
        <v>#DIV/0!</v>
      </c>
      <c r="M11" s="371" t="e">
        <f t="shared" si="5"/>
        <v>#DIV/0!</v>
      </c>
      <c r="N11" s="386" t="e">
        <f>Nilai_K_8B!K14</f>
        <v>#DIV/0!</v>
      </c>
      <c r="O11" s="372" t="e">
        <f>Nilai_K_8B!S14</f>
        <v>#DIV/0!</v>
      </c>
      <c r="P11" s="373" t="e">
        <f>Nilai_K_8B!AA14</f>
        <v>#DIV/0!</v>
      </c>
      <c r="Q11" s="417" t="e">
        <f>Nilai_K_8B!AI14</f>
        <v>#DIV/0!</v>
      </c>
      <c r="R11" s="367" t="e">
        <f t="shared" si="1"/>
        <v>#DIV/0!</v>
      </c>
      <c r="S11" s="406" t="e">
        <f t="shared" si="2"/>
        <v>#DIV/0!</v>
      </c>
      <c r="T11" s="371" t="e">
        <f t="shared" si="4"/>
        <v>#DIV/0!</v>
      </c>
      <c r="V11" s="307">
        <v>4</v>
      </c>
      <c r="W11" s="664"/>
      <c r="X11" s="665"/>
      <c r="Y11" s="668"/>
      <c r="Z11" s="678"/>
      <c r="AA11" s="679"/>
      <c r="AB11"/>
    </row>
    <row r="12" spans="1:33" s="378" customFormat="1" ht="15" customHeight="1" x14ac:dyDescent="0.25">
      <c r="A12" s="299">
        <v>5</v>
      </c>
      <c r="B12" s="490" t="s">
        <v>257</v>
      </c>
      <c r="C12" s="504" t="s">
        <v>6</v>
      </c>
      <c r="D12" s="386" t="e">
        <f>Nilai_P_8B!K15</f>
        <v>#DIV/0!</v>
      </c>
      <c r="E12" s="372" t="e">
        <f>Nilai_P_8B!S15</f>
        <v>#DIV/0!</v>
      </c>
      <c r="F12" s="376" t="e">
        <f>Nilai_P_8B!AA15</f>
        <v>#DIV/0!</v>
      </c>
      <c r="G12" s="372" t="e">
        <f>Nilai_P_8B!AI15</f>
        <v>#DIV/0!</v>
      </c>
      <c r="H12" s="372" t="e">
        <f>Nilai_P_8B!AJ15</f>
        <v>#DIV/0!</v>
      </c>
      <c r="I12" s="372">
        <f>Nilai_P_8B!AK15</f>
        <v>0</v>
      </c>
      <c r="J12" s="441">
        <f>Nilai_P_8B!AL15</f>
        <v>0</v>
      </c>
      <c r="K12" s="377" t="e">
        <f t="shared" si="0"/>
        <v>#DIV/0!</v>
      </c>
      <c r="L12" s="406" t="e">
        <f t="shared" si="3"/>
        <v>#DIV/0!</v>
      </c>
      <c r="M12" s="371" t="e">
        <f t="shared" si="5"/>
        <v>#DIV/0!</v>
      </c>
      <c r="N12" s="386" t="e">
        <f>Nilai_K_8B!K15</f>
        <v>#DIV/0!</v>
      </c>
      <c r="O12" s="372" t="e">
        <f>Nilai_K_8B!S15</f>
        <v>#DIV/0!</v>
      </c>
      <c r="P12" s="373" t="e">
        <f>Nilai_K_8B!AA15</f>
        <v>#DIV/0!</v>
      </c>
      <c r="Q12" s="417" t="e">
        <f>Nilai_K_8B!AI15</f>
        <v>#DIV/0!</v>
      </c>
      <c r="R12" s="367" t="e">
        <f t="shared" si="1"/>
        <v>#DIV/0!</v>
      </c>
      <c r="S12" s="406" t="e">
        <f t="shared" si="2"/>
        <v>#DIV/0!</v>
      </c>
      <c r="T12" s="371" t="e">
        <f t="shared" si="4"/>
        <v>#DIV/0!</v>
      </c>
      <c r="V12" s="307">
        <v>5</v>
      </c>
      <c r="W12" s="682"/>
      <c r="X12" s="683"/>
      <c r="Y12" s="684"/>
      <c r="Z12" s="685"/>
      <c r="AA12" s="686"/>
      <c r="AB12" s="379"/>
    </row>
    <row r="13" spans="1:33" s="2" customFormat="1" ht="15" customHeight="1" x14ac:dyDescent="0.25">
      <c r="A13" s="299">
        <v>6</v>
      </c>
      <c r="B13" s="490" t="s">
        <v>258</v>
      </c>
      <c r="C13" s="504" t="s">
        <v>6</v>
      </c>
      <c r="D13" s="386" t="e">
        <f>Nilai_P_8B!K16</f>
        <v>#DIV/0!</v>
      </c>
      <c r="E13" s="372" t="e">
        <f>Nilai_P_8B!S16</f>
        <v>#DIV/0!</v>
      </c>
      <c r="F13" s="376" t="e">
        <f>Nilai_P_8B!AA16</f>
        <v>#DIV/0!</v>
      </c>
      <c r="G13" s="372" t="e">
        <f>Nilai_P_8B!AI16</f>
        <v>#DIV/0!</v>
      </c>
      <c r="H13" s="372" t="e">
        <f>Nilai_P_8B!AJ16</f>
        <v>#DIV/0!</v>
      </c>
      <c r="I13" s="372">
        <f>Nilai_P_8B!AK16</f>
        <v>0</v>
      </c>
      <c r="J13" s="441">
        <f>Nilai_P_8B!AL16</f>
        <v>0</v>
      </c>
      <c r="K13" s="377" t="e">
        <f t="shared" si="0"/>
        <v>#DIV/0!</v>
      </c>
      <c r="L13" s="406" t="e">
        <f t="shared" si="3"/>
        <v>#DIV/0!</v>
      </c>
      <c r="M13" s="371" t="e">
        <f t="shared" si="5"/>
        <v>#DIV/0!</v>
      </c>
      <c r="N13" s="386" t="e">
        <f>Nilai_K_8B!K16</f>
        <v>#DIV/0!</v>
      </c>
      <c r="O13" s="372" t="e">
        <f>Nilai_K_8B!S16</f>
        <v>#DIV/0!</v>
      </c>
      <c r="P13" s="373" t="e">
        <f>Nilai_K_8B!AA16</f>
        <v>#DIV/0!</v>
      </c>
      <c r="Q13" s="417" t="e">
        <f>Nilai_K_8B!AI16</f>
        <v>#DIV/0!</v>
      </c>
      <c r="R13" s="367" t="e">
        <f t="shared" si="1"/>
        <v>#DIV/0!</v>
      </c>
      <c r="S13" s="406" t="e">
        <f t="shared" si="2"/>
        <v>#DIV/0!</v>
      </c>
      <c r="T13" s="371" t="e">
        <f t="shared" si="4"/>
        <v>#DIV/0!</v>
      </c>
      <c r="V13" s="307">
        <v>6</v>
      </c>
      <c r="W13" s="664"/>
      <c r="X13" s="665"/>
      <c r="Y13" s="668"/>
      <c r="Z13" s="678"/>
      <c r="AA13" s="679"/>
      <c r="AB13"/>
    </row>
    <row r="14" spans="1:33" s="2" customFormat="1" ht="15" customHeight="1" x14ac:dyDescent="0.25">
      <c r="A14" s="299">
        <v>7</v>
      </c>
      <c r="B14" s="490" t="s">
        <v>259</v>
      </c>
      <c r="C14" s="504" t="s">
        <v>6</v>
      </c>
      <c r="D14" s="386" t="e">
        <f>Nilai_P_8B!K17</f>
        <v>#DIV/0!</v>
      </c>
      <c r="E14" s="372" t="e">
        <f>Nilai_P_8B!S17</f>
        <v>#DIV/0!</v>
      </c>
      <c r="F14" s="376" t="e">
        <f>Nilai_P_8B!AA17</f>
        <v>#DIV/0!</v>
      </c>
      <c r="G14" s="372" t="e">
        <f>Nilai_P_8B!AI17</f>
        <v>#DIV/0!</v>
      </c>
      <c r="H14" s="372" t="e">
        <f>Nilai_P_8B!AJ17</f>
        <v>#DIV/0!</v>
      </c>
      <c r="I14" s="372">
        <f>Nilai_P_8B!AK17</f>
        <v>0</v>
      </c>
      <c r="J14" s="441">
        <f>Nilai_P_8B!AL17</f>
        <v>0</v>
      </c>
      <c r="K14" s="377" t="e">
        <f t="shared" si="0"/>
        <v>#DIV/0!</v>
      </c>
      <c r="L14" s="406" t="e">
        <f t="shared" si="3"/>
        <v>#DIV/0!</v>
      </c>
      <c r="M14" s="371" t="e">
        <f t="shared" si="5"/>
        <v>#DIV/0!</v>
      </c>
      <c r="N14" s="386" t="e">
        <f>Nilai_K_8B!K17</f>
        <v>#DIV/0!</v>
      </c>
      <c r="O14" s="372" t="e">
        <f>Nilai_K_8B!S17</f>
        <v>#DIV/0!</v>
      </c>
      <c r="P14" s="373" t="e">
        <f>Nilai_K_8B!AA17</f>
        <v>#DIV/0!</v>
      </c>
      <c r="Q14" s="417" t="e">
        <f>Nilai_K_8B!AI17</f>
        <v>#DIV/0!</v>
      </c>
      <c r="R14" s="367" t="e">
        <f t="shared" si="1"/>
        <v>#DIV/0!</v>
      </c>
      <c r="S14" s="406" t="e">
        <f t="shared" si="2"/>
        <v>#DIV/0!</v>
      </c>
      <c r="T14" s="371" t="e">
        <f t="shared" si="4"/>
        <v>#DIV/0!</v>
      </c>
      <c r="V14" s="307">
        <v>7</v>
      </c>
      <c r="W14" s="664"/>
      <c r="X14" s="665"/>
      <c r="Y14" s="668"/>
      <c r="Z14" s="678"/>
      <c r="AA14" s="679"/>
      <c r="AB14"/>
    </row>
    <row r="15" spans="1:33" s="2" customFormat="1" ht="15" customHeight="1" x14ac:dyDescent="0.25">
      <c r="A15" s="299">
        <v>8</v>
      </c>
      <c r="B15" s="490" t="s">
        <v>260</v>
      </c>
      <c r="C15" s="504" t="s">
        <v>6</v>
      </c>
      <c r="D15" s="386" t="e">
        <f>Nilai_P_8B!K18</f>
        <v>#DIV/0!</v>
      </c>
      <c r="E15" s="372" t="e">
        <f>Nilai_P_8B!S18</f>
        <v>#DIV/0!</v>
      </c>
      <c r="F15" s="376" t="e">
        <f>Nilai_P_8B!AA18</f>
        <v>#DIV/0!</v>
      </c>
      <c r="G15" s="372" t="e">
        <f>Nilai_P_8B!AI18</f>
        <v>#DIV/0!</v>
      </c>
      <c r="H15" s="372" t="e">
        <f>Nilai_P_8B!AJ18</f>
        <v>#DIV/0!</v>
      </c>
      <c r="I15" s="372">
        <f>Nilai_P_8B!AK18</f>
        <v>0</v>
      </c>
      <c r="J15" s="441">
        <f>Nilai_P_8B!AL18</f>
        <v>0</v>
      </c>
      <c r="K15" s="377" t="e">
        <f t="shared" si="0"/>
        <v>#DIV/0!</v>
      </c>
      <c r="L15" s="406" t="e">
        <f t="shared" si="3"/>
        <v>#DIV/0!</v>
      </c>
      <c r="M15" s="371" t="e">
        <f t="shared" si="5"/>
        <v>#DIV/0!</v>
      </c>
      <c r="N15" s="386" t="e">
        <f>Nilai_K_8B!K18</f>
        <v>#DIV/0!</v>
      </c>
      <c r="O15" s="372" t="e">
        <f>Nilai_K_8B!S18</f>
        <v>#DIV/0!</v>
      </c>
      <c r="P15" s="373" t="e">
        <f>Nilai_K_8B!AA18</f>
        <v>#DIV/0!</v>
      </c>
      <c r="Q15" s="417" t="e">
        <f>Nilai_K_8B!AI18</f>
        <v>#DIV/0!</v>
      </c>
      <c r="R15" s="367" t="e">
        <f t="shared" si="1"/>
        <v>#DIV/0!</v>
      </c>
      <c r="S15" s="406" t="e">
        <f t="shared" si="2"/>
        <v>#DIV/0!</v>
      </c>
      <c r="T15" s="371" t="e">
        <f t="shared" si="4"/>
        <v>#DIV/0!</v>
      </c>
      <c r="U15" s="2" t="s">
        <v>3</v>
      </c>
      <c r="V15" s="307">
        <v>8</v>
      </c>
      <c r="W15" s="664"/>
      <c r="X15" s="665"/>
      <c r="Y15" s="668"/>
      <c r="Z15" s="678"/>
      <c r="AA15" s="679"/>
      <c r="AB15"/>
    </row>
    <row r="16" spans="1:33" s="378" customFormat="1" ht="15" customHeight="1" x14ac:dyDescent="0.25">
      <c r="A16" s="299">
        <v>9</v>
      </c>
      <c r="B16" s="490" t="s">
        <v>261</v>
      </c>
      <c r="C16" s="504" t="s">
        <v>12</v>
      </c>
      <c r="D16" s="386" t="e">
        <f>Nilai_P_8B!K19</f>
        <v>#DIV/0!</v>
      </c>
      <c r="E16" s="372" t="e">
        <f>Nilai_P_8B!S19</f>
        <v>#DIV/0!</v>
      </c>
      <c r="F16" s="376" t="e">
        <f>Nilai_P_8B!AA19</f>
        <v>#DIV/0!</v>
      </c>
      <c r="G16" s="372" t="e">
        <f>Nilai_P_8B!AI19</f>
        <v>#DIV/0!</v>
      </c>
      <c r="H16" s="372" t="e">
        <f>Nilai_P_8B!AJ19</f>
        <v>#DIV/0!</v>
      </c>
      <c r="I16" s="372">
        <f>Nilai_P_8B!AK19</f>
        <v>0</v>
      </c>
      <c r="J16" s="441">
        <f>Nilai_P_8B!AL19</f>
        <v>0</v>
      </c>
      <c r="K16" s="381" t="e">
        <f t="shared" si="0"/>
        <v>#DIV/0!</v>
      </c>
      <c r="L16" s="406" t="e">
        <f t="shared" si="3"/>
        <v>#DIV/0!</v>
      </c>
      <c r="M16" s="371" t="e">
        <f t="shared" si="5"/>
        <v>#DIV/0!</v>
      </c>
      <c r="N16" s="386" t="e">
        <f>Nilai_K_8B!K19</f>
        <v>#DIV/0!</v>
      </c>
      <c r="O16" s="372" t="e">
        <f>Nilai_K_8B!S19</f>
        <v>#DIV/0!</v>
      </c>
      <c r="P16" s="373" t="e">
        <f>Nilai_K_8B!AA19</f>
        <v>#DIV/0!</v>
      </c>
      <c r="Q16" s="417" t="e">
        <f>Nilai_K_8B!AI19</f>
        <v>#DIV/0!</v>
      </c>
      <c r="R16" s="367" t="e">
        <f t="shared" si="1"/>
        <v>#DIV/0!</v>
      </c>
      <c r="S16" s="406" t="e">
        <f t="shared" si="2"/>
        <v>#DIV/0!</v>
      </c>
      <c r="T16" s="371" t="e">
        <f t="shared" si="4"/>
        <v>#DIV/0!</v>
      </c>
      <c r="U16" s="382"/>
      <c r="V16" s="307">
        <v>9</v>
      </c>
      <c r="W16" s="664"/>
      <c r="X16" s="665"/>
      <c r="Y16" s="668"/>
      <c r="Z16" s="678"/>
      <c r="AA16" s="679"/>
      <c r="AB16" s="379"/>
    </row>
    <row r="17" spans="1:28" s="2" customFormat="1" x14ac:dyDescent="0.25">
      <c r="A17" s="299">
        <v>10</v>
      </c>
      <c r="B17" s="490" t="s">
        <v>262</v>
      </c>
      <c r="C17" s="504" t="s">
        <v>6</v>
      </c>
      <c r="D17" s="386" t="e">
        <f>Nilai_P_8B!K20</f>
        <v>#DIV/0!</v>
      </c>
      <c r="E17" s="372" t="e">
        <f>Nilai_P_8B!S20</f>
        <v>#DIV/0!</v>
      </c>
      <c r="F17" s="376" t="e">
        <f>Nilai_P_8B!AA20</f>
        <v>#DIV/0!</v>
      </c>
      <c r="G17" s="372" t="e">
        <f>Nilai_P_8B!AI20</f>
        <v>#DIV/0!</v>
      </c>
      <c r="H17" s="372" t="e">
        <f>Nilai_P_8B!AJ20</f>
        <v>#DIV/0!</v>
      </c>
      <c r="I17" s="372">
        <f>Nilai_P_8B!AK20</f>
        <v>0</v>
      </c>
      <c r="J17" s="441">
        <f>Nilai_P_8B!AL20</f>
        <v>0</v>
      </c>
      <c r="K17" s="377" t="e">
        <f t="shared" si="0"/>
        <v>#DIV/0!</v>
      </c>
      <c r="L17" s="406" t="e">
        <f t="shared" si="3"/>
        <v>#DIV/0!</v>
      </c>
      <c r="M17" s="371" t="e">
        <f t="shared" si="5"/>
        <v>#DIV/0!</v>
      </c>
      <c r="N17" s="386" t="e">
        <f>Nilai_K_8B!K20</f>
        <v>#DIV/0!</v>
      </c>
      <c r="O17" s="372" t="e">
        <f>Nilai_K_8B!S20</f>
        <v>#DIV/0!</v>
      </c>
      <c r="P17" s="373" t="e">
        <f>Nilai_K_8B!AA20</f>
        <v>#DIV/0!</v>
      </c>
      <c r="Q17" s="417" t="e">
        <f>Nilai_K_8B!AI20</f>
        <v>#DIV/0!</v>
      </c>
      <c r="R17" s="367" t="e">
        <f t="shared" si="1"/>
        <v>#DIV/0!</v>
      </c>
      <c r="S17" s="406" t="e">
        <f t="shared" si="2"/>
        <v>#DIV/0!</v>
      </c>
      <c r="T17" s="371" t="e">
        <f t="shared" si="4"/>
        <v>#DIV/0!</v>
      </c>
      <c r="V17" s="307">
        <v>10</v>
      </c>
      <c r="W17" s="664"/>
      <c r="X17" s="665"/>
      <c r="Y17" s="668"/>
      <c r="Z17" s="678"/>
      <c r="AA17" s="679"/>
      <c r="AB17"/>
    </row>
    <row r="18" spans="1:28" s="2" customFormat="1" x14ac:dyDescent="0.25">
      <c r="A18" s="299">
        <v>11</v>
      </c>
      <c r="B18" s="490" t="s">
        <v>263</v>
      </c>
      <c r="C18" s="504" t="s">
        <v>6</v>
      </c>
      <c r="D18" s="386" t="e">
        <f>Nilai_P_8B!K21</f>
        <v>#DIV/0!</v>
      </c>
      <c r="E18" s="372" t="e">
        <f>Nilai_P_8B!S21</f>
        <v>#DIV/0!</v>
      </c>
      <c r="F18" s="376" t="e">
        <f>Nilai_P_8B!AA21</f>
        <v>#DIV/0!</v>
      </c>
      <c r="G18" s="372" t="e">
        <f>Nilai_P_8B!AI21</f>
        <v>#DIV/0!</v>
      </c>
      <c r="H18" s="372" t="e">
        <f>Nilai_P_8B!AJ21</f>
        <v>#DIV/0!</v>
      </c>
      <c r="I18" s="372">
        <f>Nilai_P_8B!AK21</f>
        <v>0</v>
      </c>
      <c r="J18" s="441">
        <f>Nilai_P_8B!AL21</f>
        <v>0</v>
      </c>
      <c r="K18" s="377" t="e">
        <f t="shared" si="0"/>
        <v>#DIV/0!</v>
      </c>
      <c r="L18" s="406" t="e">
        <f t="shared" si="3"/>
        <v>#DIV/0!</v>
      </c>
      <c r="M18" s="371" t="e">
        <f t="shared" si="5"/>
        <v>#DIV/0!</v>
      </c>
      <c r="N18" s="386" t="e">
        <f>Nilai_K_8B!K21</f>
        <v>#DIV/0!</v>
      </c>
      <c r="O18" s="372" t="e">
        <f>Nilai_K_8B!S21</f>
        <v>#DIV/0!</v>
      </c>
      <c r="P18" s="373" t="e">
        <f>Nilai_K_8B!AA21</f>
        <v>#DIV/0!</v>
      </c>
      <c r="Q18" s="417" t="e">
        <f>Nilai_K_8B!AI21</f>
        <v>#DIV/0!</v>
      </c>
      <c r="R18" s="367" t="e">
        <f t="shared" si="1"/>
        <v>#DIV/0!</v>
      </c>
      <c r="S18" s="406" t="e">
        <f t="shared" si="2"/>
        <v>#DIV/0!</v>
      </c>
      <c r="T18" s="371" t="e">
        <f t="shared" si="4"/>
        <v>#DIV/0!</v>
      </c>
      <c r="V18" s="307">
        <v>11</v>
      </c>
      <c r="W18" s="664"/>
      <c r="X18" s="665"/>
      <c r="Y18" s="668"/>
      <c r="Z18" s="678"/>
      <c r="AA18" s="679"/>
      <c r="AB18"/>
    </row>
    <row r="19" spans="1:28" s="2" customFormat="1" x14ac:dyDescent="0.25">
      <c r="A19" s="299">
        <v>12</v>
      </c>
      <c r="B19" s="490" t="s">
        <v>264</v>
      </c>
      <c r="C19" s="504" t="s">
        <v>6</v>
      </c>
      <c r="D19" s="386" t="e">
        <f>Nilai_P_8B!K22</f>
        <v>#DIV/0!</v>
      </c>
      <c r="E19" s="372" t="e">
        <f>Nilai_P_8B!S22</f>
        <v>#DIV/0!</v>
      </c>
      <c r="F19" s="376" t="e">
        <f>Nilai_P_8B!AA22</f>
        <v>#DIV/0!</v>
      </c>
      <c r="G19" s="372" t="e">
        <f>Nilai_P_8B!AI22</f>
        <v>#DIV/0!</v>
      </c>
      <c r="H19" s="372" t="e">
        <f>Nilai_P_8B!AJ22</f>
        <v>#DIV/0!</v>
      </c>
      <c r="I19" s="372">
        <f>Nilai_P_8B!AK22</f>
        <v>0</v>
      </c>
      <c r="J19" s="441">
        <f>Nilai_P_8B!AL22</f>
        <v>0</v>
      </c>
      <c r="K19" s="384" t="e">
        <f t="shared" si="0"/>
        <v>#DIV/0!</v>
      </c>
      <c r="L19" s="406" t="e">
        <f t="shared" si="3"/>
        <v>#DIV/0!</v>
      </c>
      <c r="M19" s="371" t="e">
        <f t="shared" si="5"/>
        <v>#DIV/0!</v>
      </c>
      <c r="N19" s="386" t="e">
        <f>Nilai_K_8B!K22</f>
        <v>#DIV/0!</v>
      </c>
      <c r="O19" s="372" t="e">
        <f>Nilai_K_8B!S22</f>
        <v>#DIV/0!</v>
      </c>
      <c r="P19" s="373" t="e">
        <f>Nilai_K_8B!AA22</f>
        <v>#DIV/0!</v>
      </c>
      <c r="Q19" s="417" t="e">
        <f>Nilai_K_8B!AI22</f>
        <v>#DIV/0!</v>
      </c>
      <c r="R19" s="367" t="e">
        <f t="shared" si="1"/>
        <v>#DIV/0!</v>
      </c>
      <c r="S19" s="406" t="e">
        <f t="shared" si="2"/>
        <v>#DIV/0!</v>
      </c>
      <c r="T19" s="371" t="e">
        <f t="shared" si="4"/>
        <v>#DIV/0!</v>
      </c>
      <c r="V19" s="307">
        <v>12</v>
      </c>
      <c r="W19" s="664"/>
      <c r="X19" s="665"/>
      <c r="Y19" s="668"/>
      <c r="Z19" s="678"/>
      <c r="AA19" s="679"/>
      <c r="AB19"/>
    </row>
    <row r="20" spans="1:28" s="2" customFormat="1" x14ac:dyDescent="0.25">
      <c r="A20" s="299">
        <v>13</v>
      </c>
      <c r="B20" s="490" t="s">
        <v>265</v>
      </c>
      <c r="C20" s="504" t="s">
        <v>12</v>
      </c>
      <c r="D20" s="386" t="e">
        <f>Nilai_P_8B!K23</f>
        <v>#DIV/0!</v>
      </c>
      <c r="E20" s="372" t="e">
        <f>Nilai_P_8B!S23</f>
        <v>#DIV/0!</v>
      </c>
      <c r="F20" s="376" t="e">
        <f>Nilai_P_8B!AA23</f>
        <v>#DIV/0!</v>
      </c>
      <c r="G20" s="372" t="e">
        <f>Nilai_P_8B!AI23</f>
        <v>#DIV/0!</v>
      </c>
      <c r="H20" s="372" t="e">
        <f>Nilai_P_8B!AJ23</f>
        <v>#DIV/0!</v>
      </c>
      <c r="I20" s="372">
        <f>Nilai_P_8B!AK23</f>
        <v>0</v>
      </c>
      <c r="J20" s="441">
        <f>Nilai_P_8B!AL23</f>
        <v>0</v>
      </c>
      <c r="K20" s="377" t="e">
        <f t="shared" si="0"/>
        <v>#DIV/0!</v>
      </c>
      <c r="L20" s="406" t="e">
        <f t="shared" si="3"/>
        <v>#DIV/0!</v>
      </c>
      <c r="M20" s="371" t="e">
        <f t="shared" si="5"/>
        <v>#DIV/0!</v>
      </c>
      <c r="N20" s="386" t="e">
        <f>Nilai_K_8B!K23</f>
        <v>#DIV/0!</v>
      </c>
      <c r="O20" s="372" t="e">
        <f>Nilai_K_8B!S23</f>
        <v>#DIV/0!</v>
      </c>
      <c r="P20" s="373" t="e">
        <f>Nilai_K_8B!AA23</f>
        <v>#DIV/0!</v>
      </c>
      <c r="Q20" s="417" t="e">
        <f>Nilai_K_8B!AI23</f>
        <v>#DIV/0!</v>
      </c>
      <c r="R20" s="367" t="e">
        <f t="shared" si="1"/>
        <v>#DIV/0!</v>
      </c>
      <c r="S20" s="406" t="e">
        <f t="shared" si="2"/>
        <v>#DIV/0!</v>
      </c>
      <c r="T20" s="371" t="e">
        <f t="shared" si="4"/>
        <v>#DIV/0!</v>
      </c>
      <c r="V20" s="307">
        <v>13</v>
      </c>
      <c r="W20" s="664"/>
      <c r="X20" s="665"/>
      <c r="Y20" s="668"/>
      <c r="Z20" s="678"/>
      <c r="AA20" s="679"/>
      <c r="AB20"/>
    </row>
    <row r="21" spans="1:28" s="2" customFormat="1" x14ac:dyDescent="0.25">
      <c r="A21" s="299">
        <v>14</v>
      </c>
      <c r="B21" s="490" t="s">
        <v>266</v>
      </c>
      <c r="C21" s="504" t="s">
        <v>12</v>
      </c>
      <c r="D21" s="386" t="e">
        <f>Nilai_P_8B!K24</f>
        <v>#DIV/0!</v>
      </c>
      <c r="E21" s="372" t="e">
        <f>Nilai_P_8B!S24</f>
        <v>#DIV/0!</v>
      </c>
      <c r="F21" s="376" t="e">
        <f>Nilai_P_8B!AA24</f>
        <v>#DIV/0!</v>
      </c>
      <c r="G21" s="372" t="e">
        <f>Nilai_P_8B!AI24</f>
        <v>#DIV/0!</v>
      </c>
      <c r="H21" s="372" t="e">
        <f>Nilai_P_8B!AJ24</f>
        <v>#DIV/0!</v>
      </c>
      <c r="I21" s="372">
        <f>Nilai_P_8B!AK24</f>
        <v>0</v>
      </c>
      <c r="J21" s="441">
        <f>Nilai_P_8B!AL24</f>
        <v>0</v>
      </c>
      <c r="K21" s="377" t="e">
        <f t="shared" si="0"/>
        <v>#DIV/0!</v>
      </c>
      <c r="L21" s="406" t="e">
        <f t="shared" si="3"/>
        <v>#DIV/0!</v>
      </c>
      <c r="M21" s="371" t="e">
        <f t="shared" si="5"/>
        <v>#DIV/0!</v>
      </c>
      <c r="N21" s="386" t="e">
        <f>Nilai_K_8B!K24</f>
        <v>#DIV/0!</v>
      </c>
      <c r="O21" s="372" t="e">
        <f>Nilai_K_8B!S24</f>
        <v>#DIV/0!</v>
      </c>
      <c r="P21" s="373" t="e">
        <f>Nilai_K_8B!AA24</f>
        <v>#DIV/0!</v>
      </c>
      <c r="Q21" s="417" t="e">
        <f>Nilai_K_8B!AI24</f>
        <v>#DIV/0!</v>
      </c>
      <c r="R21" s="367" t="e">
        <f t="shared" si="1"/>
        <v>#DIV/0!</v>
      </c>
      <c r="S21" s="406" t="e">
        <f t="shared" si="2"/>
        <v>#DIV/0!</v>
      </c>
      <c r="T21" s="371" t="e">
        <f t="shared" si="4"/>
        <v>#DIV/0!</v>
      </c>
      <c r="V21" s="307">
        <v>14</v>
      </c>
      <c r="W21" s="664"/>
      <c r="X21" s="665"/>
      <c r="Y21" s="668"/>
      <c r="Z21" s="678"/>
      <c r="AA21" s="679"/>
      <c r="AB21"/>
    </row>
    <row r="22" spans="1:28" s="2" customFormat="1" x14ac:dyDescent="0.25">
      <c r="A22" s="299">
        <v>15</v>
      </c>
      <c r="B22" s="490" t="s">
        <v>267</v>
      </c>
      <c r="C22" s="504" t="s">
        <v>12</v>
      </c>
      <c r="D22" s="386" t="e">
        <f>Nilai_P_8B!K25</f>
        <v>#DIV/0!</v>
      </c>
      <c r="E22" s="372" t="e">
        <f>Nilai_P_8B!S25</f>
        <v>#DIV/0!</v>
      </c>
      <c r="F22" s="376" t="e">
        <f>Nilai_P_8B!AA25</f>
        <v>#DIV/0!</v>
      </c>
      <c r="G22" s="372" t="e">
        <f>Nilai_P_8B!AI25</f>
        <v>#DIV/0!</v>
      </c>
      <c r="H22" s="372" t="e">
        <f>Nilai_P_8B!AJ25</f>
        <v>#DIV/0!</v>
      </c>
      <c r="I22" s="372">
        <f>Nilai_P_8B!AK25</f>
        <v>0</v>
      </c>
      <c r="J22" s="441">
        <f>Nilai_P_8B!AL25</f>
        <v>0</v>
      </c>
      <c r="K22" s="377" t="e">
        <f t="shared" si="0"/>
        <v>#DIV/0!</v>
      </c>
      <c r="L22" s="406" t="e">
        <f t="shared" si="3"/>
        <v>#DIV/0!</v>
      </c>
      <c r="M22" s="371" t="e">
        <f t="shared" si="5"/>
        <v>#DIV/0!</v>
      </c>
      <c r="N22" s="386" t="e">
        <f>Nilai_K_8B!K25</f>
        <v>#DIV/0!</v>
      </c>
      <c r="O22" s="372" t="e">
        <f>Nilai_K_8B!S25</f>
        <v>#DIV/0!</v>
      </c>
      <c r="P22" s="373" t="e">
        <f>Nilai_K_8B!AA25</f>
        <v>#DIV/0!</v>
      </c>
      <c r="Q22" s="417" t="e">
        <f>Nilai_K_8B!AI25</f>
        <v>#DIV/0!</v>
      </c>
      <c r="R22" s="367" t="e">
        <f t="shared" si="1"/>
        <v>#DIV/0!</v>
      </c>
      <c r="S22" s="406" t="e">
        <f t="shared" si="2"/>
        <v>#DIV/0!</v>
      </c>
      <c r="T22" s="371" t="e">
        <f t="shared" si="4"/>
        <v>#DIV/0!</v>
      </c>
      <c r="V22" s="307">
        <v>15</v>
      </c>
      <c r="W22" s="664"/>
      <c r="X22" s="665"/>
      <c r="Y22" s="668"/>
      <c r="Z22" s="678"/>
      <c r="AA22" s="679"/>
      <c r="AB22"/>
    </row>
    <row r="23" spans="1:28" s="2" customFormat="1" x14ac:dyDescent="0.25">
      <c r="A23" s="299">
        <v>16</v>
      </c>
      <c r="B23" s="490" t="s">
        <v>268</v>
      </c>
      <c r="C23" s="504" t="s">
        <v>12</v>
      </c>
      <c r="D23" s="386" t="e">
        <f>Nilai_P_8B!K26</f>
        <v>#DIV/0!</v>
      </c>
      <c r="E23" s="372" t="e">
        <f>Nilai_P_8B!S26</f>
        <v>#DIV/0!</v>
      </c>
      <c r="F23" s="376" t="e">
        <f>Nilai_P_8B!AA26</f>
        <v>#DIV/0!</v>
      </c>
      <c r="G23" s="372" t="e">
        <f>Nilai_P_8B!AI26</f>
        <v>#DIV/0!</v>
      </c>
      <c r="H23" s="372" t="e">
        <f>Nilai_P_8B!AJ26</f>
        <v>#DIV/0!</v>
      </c>
      <c r="I23" s="372">
        <f>Nilai_P_8B!AK26</f>
        <v>0</v>
      </c>
      <c r="J23" s="441">
        <f>Nilai_P_8B!AL26</f>
        <v>0</v>
      </c>
      <c r="K23" s="377" t="e">
        <f t="shared" si="0"/>
        <v>#DIV/0!</v>
      </c>
      <c r="L23" s="406" t="e">
        <f t="shared" si="3"/>
        <v>#DIV/0!</v>
      </c>
      <c r="M23" s="371" t="e">
        <f t="shared" si="5"/>
        <v>#DIV/0!</v>
      </c>
      <c r="N23" s="386" t="e">
        <f>Nilai_K_8B!K26</f>
        <v>#DIV/0!</v>
      </c>
      <c r="O23" s="372" t="e">
        <f>Nilai_K_8B!S26</f>
        <v>#DIV/0!</v>
      </c>
      <c r="P23" s="373" t="e">
        <f>Nilai_K_8B!AA26</f>
        <v>#DIV/0!</v>
      </c>
      <c r="Q23" s="417" t="e">
        <f>Nilai_K_8B!AI26</f>
        <v>#DIV/0!</v>
      </c>
      <c r="R23" s="367" t="e">
        <f t="shared" si="1"/>
        <v>#DIV/0!</v>
      </c>
      <c r="S23" s="406" t="e">
        <f t="shared" si="2"/>
        <v>#DIV/0!</v>
      </c>
      <c r="T23" s="371" t="e">
        <f t="shared" si="4"/>
        <v>#DIV/0!</v>
      </c>
      <c r="V23" s="307">
        <v>16</v>
      </c>
      <c r="W23" s="664"/>
      <c r="X23" s="665"/>
      <c r="Y23" s="668"/>
      <c r="Z23" s="678"/>
      <c r="AA23" s="679"/>
      <c r="AB23"/>
    </row>
    <row r="24" spans="1:28" s="2" customFormat="1" x14ac:dyDescent="0.25">
      <c r="A24" s="299">
        <v>17</v>
      </c>
      <c r="B24" s="490" t="s">
        <v>269</v>
      </c>
      <c r="C24" s="504" t="s">
        <v>12</v>
      </c>
      <c r="D24" s="386" t="e">
        <f>Nilai_P_8B!K27</f>
        <v>#DIV/0!</v>
      </c>
      <c r="E24" s="372" t="e">
        <f>Nilai_P_8B!S27</f>
        <v>#DIV/0!</v>
      </c>
      <c r="F24" s="376" t="e">
        <f>Nilai_P_8B!AA27</f>
        <v>#DIV/0!</v>
      </c>
      <c r="G24" s="372" t="e">
        <f>Nilai_P_8B!AI27</f>
        <v>#DIV/0!</v>
      </c>
      <c r="H24" s="372" t="e">
        <f>Nilai_P_8B!AJ27</f>
        <v>#DIV/0!</v>
      </c>
      <c r="I24" s="372">
        <f>Nilai_P_8B!AK27</f>
        <v>0</v>
      </c>
      <c r="J24" s="441">
        <f>Nilai_P_8B!AL27</f>
        <v>0</v>
      </c>
      <c r="K24" s="377" t="e">
        <f t="shared" si="0"/>
        <v>#DIV/0!</v>
      </c>
      <c r="L24" s="406" t="e">
        <f t="shared" si="3"/>
        <v>#DIV/0!</v>
      </c>
      <c r="M24" s="371" t="e">
        <f t="shared" si="5"/>
        <v>#DIV/0!</v>
      </c>
      <c r="N24" s="386" t="e">
        <f>Nilai_K_8B!K27</f>
        <v>#DIV/0!</v>
      </c>
      <c r="O24" s="372" t="e">
        <f>Nilai_K_8B!S27</f>
        <v>#DIV/0!</v>
      </c>
      <c r="P24" s="373" t="e">
        <f>Nilai_K_8B!AA27</f>
        <v>#DIV/0!</v>
      </c>
      <c r="Q24" s="417" t="e">
        <f>Nilai_K_8B!AI27</f>
        <v>#DIV/0!</v>
      </c>
      <c r="R24" s="367" t="e">
        <f t="shared" si="1"/>
        <v>#DIV/0!</v>
      </c>
      <c r="S24" s="406" t="e">
        <f t="shared" si="2"/>
        <v>#DIV/0!</v>
      </c>
      <c r="T24" s="371" t="e">
        <f t="shared" si="4"/>
        <v>#DIV/0!</v>
      </c>
      <c r="V24" s="307">
        <v>17</v>
      </c>
      <c r="W24" s="664"/>
      <c r="X24" s="665"/>
      <c r="Y24" s="668"/>
      <c r="Z24" s="678"/>
      <c r="AA24" s="679"/>
      <c r="AB24"/>
    </row>
    <row r="25" spans="1:28" s="2" customFormat="1" x14ac:dyDescent="0.25">
      <c r="A25" s="299">
        <v>18</v>
      </c>
      <c r="B25" s="490" t="s">
        <v>270</v>
      </c>
      <c r="C25" s="504" t="s">
        <v>6</v>
      </c>
      <c r="D25" s="386" t="e">
        <f>Nilai_P_8B!K28</f>
        <v>#DIV/0!</v>
      </c>
      <c r="E25" s="372" t="e">
        <f>Nilai_P_8B!S28</f>
        <v>#DIV/0!</v>
      </c>
      <c r="F25" s="376" t="e">
        <f>Nilai_P_8B!AA28</f>
        <v>#DIV/0!</v>
      </c>
      <c r="G25" s="372" t="e">
        <f>Nilai_P_8B!AI28</f>
        <v>#DIV/0!</v>
      </c>
      <c r="H25" s="372" t="e">
        <f>Nilai_P_8B!AJ28</f>
        <v>#DIV/0!</v>
      </c>
      <c r="I25" s="372">
        <f>Nilai_P_8B!AK28</f>
        <v>0</v>
      </c>
      <c r="J25" s="441">
        <f>Nilai_P_8B!AL28</f>
        <v>0</v>
      </c>
      <c r="K25" s="377" t="e">
        <f t="shared" si="0"/>
        <v>#DIV/0!</v>
      </c>
      <c r="L25" s="406" t="e">
        <f t="shared" si="3"/>
        <v>#DIV/0!</v>
      </c>
      <c r="M25" s="371" t="e">
        <f t="shared" si="5"/>
        <v>#DIV/0!</v>
      </c>
      <c r="N25" s="386" t="e">
        <f>Nilai_K_8B!K28</f>
        <v>#DIV/0!</v>
      </c>
      <c r="O25" s="372" t="e">
        <f>Nilai_K_8B!S28</f>
        <v>#DIV/0!</v>
      </c>
      <c r="P25" s="373" t="e">
        <f>Nilai_K_8B!AA28</f>
        <v>#DIV/0!</v>
      </c>
      <c r="Q25" s="417" t="e">
        <f>Nilai_K_8B!AI28</f>
        <v>#DIV/0!</v>
      </c>
      <c r="R25" s="367" t="e">
        <f t="shared" si="1"/>
        <v>#DIV/0!</v>
      </c>
      <c r="S25" s="406" t="e">
        <f t="shared" si="2"/>
        <v>#DIV/0!</v>
      </c>
      <c r="T25" s="371" t="e">
        <f t="shared" si="4"/>
        <v>#DIV/0!</v>
      </c>
      <c r="V25" s="307">
        <v>18</v>
      </c>
      <c r="W25" s="664"/>
      <c r="X25" s="665"/>
      <c r="Y25" s="668"/>
      <c r="Z25" s="678"/>
      <c r="AA25" s="679"/>
      <c r="AB25"/>
    </row>
    <row r="26" spans="1:28" s="2" customFormat="1" x14ac:dyDescent="0.25">
      <c r="A26" s="299">
        <v>19</v>
      </c>
      <c r="B26" s="490" t="s">
        <v>271</v>
      </c>
      <c r="C26" s="504" t="s">
        <v>12</v>
      </c>
      <c r="D26" s="386" t="e">
        <f>Nilai_P_8B!K29</f>
        <v>#DIV/0!</v>
      </c>
      <c r="E26" s="372" t="e">
        <f>Nilai_P_8B!S29</f>
        <v>#DIV/0!</v>
      </c>
      <c r="F26" s="376" t="e">
        <f>Nilai_P_8B!AA29</f>
        <v>#DIV/0!</v>
      </c>
      <c r="G26" s="372" t="e">
        <f>Nilai_P_8B!AI29</f>
        <v>#DIV/0!</v>
      </c>
      <c r="H26" s="372" t="e">
        <f>Nilai_P_8B!AJ29</f>
        <v>#DIV/0!</v>
      </c>
      <c r="I26" s="372">
        <f>Nilai_P_8B!AK29</f>
        <v>0</v>
      </c>
      <c r="J26" s="441">
        <f>Nilai_P_8B!AL29</f>
        <v>0</v>
      </c>
      <c r="K26" s="377" t="e">
        <f t="shared" si="0"/>
        <v>#DIV/0!</v>
      </c>
      <c r="L26" s="406" t="e">
        <f t="shared" si="3"/>
        <v>#DIV/0!</v>
      </c>
      <c r="M26" s="371" t="e">
        <f t="shared" si="5"/>
        <v>#DIV/0!</v>
      </c>
      <c r="N26" s="386" t="e">
        <f>Nilai_K_8B!K29</f>
        <v>#DIV/0!</v>
      </c>
      <c r="O26" s="372" t="e">
        <f>Nilai_K_8B!S29</f>
        <v>#DIV/0!</v>
      </c>
      <c r="P26" s="373" t="e">
        <f>Nilai_K_8B!AA29</f>
        <v>#DIV/0!</v>
      </c>
      <c r="Q26" s="417" t="e">
        <f>Nilai_K_8B!AI29</f>
        <v>#DIV/0!</v>
      </c>
      <c r="R26" s="367" t="e">
        <f t="shared" si="1"/>
        <v>#DIV/0!</v>
      </c>
      <c r="S26" s="406" t="e">
        <f t="shared" si="2"/>
        <v>#DIV/0!</v>
      </c>
      <c r="T26" s="371" t="e">
        <f t="shared" si="4"/>
        <v>#DIV/0!</v>
      </c>
      <c r="V26" s="307">
        <v>19</v>
      </c>
      <c r="W26" s="664"/>
      <c r="X26" s="665"/>
      <c r="Y26" s="668"/>
      <c r="Z26" s="678"/>
      <c r="AA26" s="679"/>
      <c r="AB26"/>
    </row>
    <row r="27" spans="1:28" s="2" customFormat="1" x14ac:dyDescent="0.25">
      <c r="A27" s="299">
        <v>20</v>
      </c>
      <c r="B27" s="490" t="s">
        <v>272</v>
      </c>
      <c r="C27" s="504" t="s">
        <v>6</v>
      </c>
      <c r="D27" s="386" t="e">
        <f>Nilai_P_8B!K30</f>
        <v>#DIV/0!</v>
      </c>
      <c r="E27" s="372" t="e">
        <f>Nilai_P_8B!S30</f>
        <v>#DIV/0!</v>
      </c>
      <c r="F27" s="376" t="e">
        <f>Nilai_P_8B!AA30</f>
        <v>#DIV/0!</v>
      </c>
      <c r="G27" s="372" t="e">
        <f>Nilai_P_8B!AI30</f>
        <v>#DIV/0!</v>
      </c>
      <c r="H27" s="372" t="e">
        <f>Nilai_P_8B!AJ30</f>
        <v>#DIV/0!</v>
      </c>
      <c r="I27" s="372">
        <f>Nilai_P_8B!AK30</f>
        <v>0</v>
      </c>
      <c r="J27" s="441">
        <f>Nilai_P_8B!AL30</f>
        <v>0</v>
      </c>
      <c r="K27" s="377" t="e">
        <f t="shared" si="0"/>
        <v>#DIV/0!</v>
      </c>
      <c r="L27" s="406" t="e">
        <f t="shared" si="3"/>
        <v>#DIV/0!</v>
      </c>
      <c r="M27" s="371" t="e">
        <f t="shared" si="5"/>
        <v>#DIV/0!</v>
      </c>
      <c r="N27" s="386" t="e">
        <f>Nilai_K_8B!K30</f>
        <v>#DIV/0!</v>
      </c>
      <c r="O27" s="372" t="e">
        <f>Nilai_K_8B!S30</f>
        <v>#DIV/0!</v>
      </c>
      <c r="P27" s="373" t="e">
        <f>Nilai_K_8B!AA30</f>
        <v>#DIV/0!</v>
      </c>
      <c r="Q27" s="417" t="e">
        <f>Nilai_K_8B!AI30</f>
        <v>#DIV/0!</v>
      </c>
      <c r="R27" s="367" t="e">
        <f t="shared" si="1"/>
        <v>#DIV/0!</v>
      </c>
      <c r="S27" s="406" t="e">
        <f t="shared" si="2"/>
        <v>#DIV/0!</v>
      </c>
      <c r="T27" s="371" t="e">
        <f t="shared" si="4"/>
        <v>#DIV/0!</v>
      </c>
      <c r="V27" s="307">
        <v>20</v>
      </c>
      <c r="W27" s="664"/>
      <c r="X27" s="665"/>
      <c r="Y27" s="668"/>
      <c r="Z27" s="678"/>
      <c r="AA27" s="679"/>
      <c r="AB27"/>
    </row>
    <row r="28" spans="1:28" s="2" customFormat="1" x14ac:dyDescent="0.25">
      <c r="A28" s="299">
        <v>21</v>
      </c>
      <c r="B28" s="490" t="s">
        <v>273</v>
      </c>
      <c r="C28" s="504" t="s">
        <v>12</v>
      </c>
      <c r="D28" s="386" t="e">
        <f>Nilai_P_8B!K31</f>
        <v>#DIV/0!</v>
      </c>
      <c r="E28" s="372" t="e">
        <f>Nilai_P_8B!S31</f>
        <v>#DIV/0!</v>
      </c>
      <c r="F28" s="376" t="e">
        <f>Nilai_P_8B!AA31</f>
        <v>#DIV/0!</v>
      </c>
      <c r="G28" s="372" t="e">
        <f>Nilai_P_8B!AI31</f>
        <v>#DIV/0!</v>
      </c>
      <c r="H28" s="372" t="e">
        <f>Nilai_P_8B!AJ31</f>
        <v>#DIV/0!</v>
      </c>
      <c r="I28" s="372">
        <f>Nilai_P_8B!AK31</f>
        <v>0</v>
      </c>
      <c r="J28" s="441">
        <f>Nilai_P_8B!AL31</f>
        <v>0</v>
      </c>
      <c r="K28" s="377" t="e">
        <f t="shared" si="0"/>
        <v>#DIV/0!</v>
      </c>
      <c r="L28" s="406" t="e">
        <f t="shared" si="3"/>
        <v>#DIV/0!</v>
      </c>
      <c r="M28" s="371" t="e">
        <f t="shared" si="5"/>
        <v>#DIV/0!</v>
      </c>
      <c r="N28" s="386" t="e">
        <f>Nilai_K_8B!K31</f>
        <v>#DIV/0!</v>
      </c>
      <c r="O28" s="372" t="e">
        <f>Nilai_K_8B!S31</f>
        <v>#DIV/0!</v>
      </c>
      <c r="P28" s="373" t="e">
        <f>Nilai_K_8B!AA31</f>
        <v>#DIV/0!</v>
      </c>
      <c r="Q28" s="417" t="e">
        <f>Nilai_K_8B!AI31</f>
        <v>#DIV/0!</v>
      </c>
      <c r="R28" s="367" t="e">
        <f t="shared" si="1"/>
        <v>#DIV/0!</v>
      </c>
      <c r="S28" s="406" t="e">
        <f t="shared" si="2"/>
        <v>#DIV/0!</v>
      </c>
      <c r="T28" s="371" t="e">
        <f t="shared" si="4"/>
        <v>#DIV/0!</v>
      </c>
      <c r="V28" s="307">
        <v>21</v>
      </c>
      <c r="W28" s="664"/>
      <c r="X28" s="665"/>
      <c r="Y28" s="668"/>
      <c r="Z28" s="678"/>
      <c r="AA28" s="679"/>
      <c r="AB28"/>
    </row>
    <row r="29" spans="1:28" s="2" customFormat="1" x14ac:dyDescent="0.25">
      <c r="A29" s="299">
        <v>22</v>
      </c>
      <c r="B29" s="490" t="s">
        <v>274</v>
      </c>
      <c r="C29" s="504" t="s">
        <v>6</v>
      </c>
      <c r="D29" s="386" t="e">
        <f>Nilai_P_8B!K32</f>
        <v>#DIV/0!</v>
      </c>
      <c r="E29" s="372" t="e">
        <f>Nilai_P_8B!S32</f>
        <v>#DIV/0!</v>
      </c>
      <c r="F29" s="376" t="e">
        <f>Nilai_P_8B!AA32</f>
        <v>#DIV/0!</v>
      </c>
      <c r="G29" s="372" t="e">
        <f>Nilai_P_8B!AI32</f>
        <v>#DIV/0!</v>
      </c>
      <c r="H29" s="372" t="e">
        <f>Nilai_P_8B!AJ32</f>
        <v>#DIV/0!</v>
      </c>
      <c r="I29" s="372">
        <f>Nilai_P_8B!AK32</f>
        <v>0</v>
      </c>
      <c r="J29" s="441">
        <f>Nilai_P_8B!AL32</f>
        <v>0</v>
      </c>
      <c r="K29" s="377" t="e">
        <f t="shared" si="0"/>
        <v>#DIV/0!</v>
      </c>
      <c r="L29" s="406" t="e">
        <f t="shared" si="3"/>
        <v>#DIV/0!</v>
      </c>
      <c r="M29" s="371" t="e">
        <f t="shared" si="5"/>
        <v>#DIV/0!</v>
      </c>
      <c r="N29" s="386" t="e">
        <f>Nilai_K_8B!K32</f>
        <v>#DIV/0!</v>
      </c>
      <c r="O29" s="372" t="e">
        <f>Nilai_K_8B!S32</f>
        <v>#DIV/0!</v>
      </c>
      <c r="P29" s="373" t="e">
        <f>Nilai_K_8B!AA32</f>
        <v>#DIV/0!</v>
      </c>
      <c r="Q29" s="417" t="e">
        <f>Nilai_K_8B!AI32</f>
        <v>#DIV/0!</v>
      </c>
      <c r="R29" s="367" t="e">
        <f t="shared" si="1"/>
        <v>#DIV/0!</v>
      </c>
      <c r="S29" s="406" t="e">
        <f t="shared" si="2"/>
        <v>#DIV/0!</v>
      </c>
      <c r="T29" s="371" t="e">
        <f t="shared" si="4"/>
        <v>#DIV/0!</v>
      </c>
      <c r="V29" s="307">
        <v>22</v>
      </c>
      <c r="W29" s="664"/>
      <c r="X29" s="665"/>
      <c r="Y29" s="668"/>
      <c r="Z29" s="678"/>
      <c r="AA29" s="679"/>
      <c r="AB29"/>
    </row>
    <row r="30" spans="1:28" s="2" customFormat="1" x14ac:dyDescent="0.25">
      <c r="A30" s="299">
        <v>23</v>
      </c>
      <c r="B30" s="490" t="s">
        <v>275</v>
      </c>
      <c r="C30" s="504" t="s">
        <v>6</v>
      </c>
      <c r="D30" s="386" t="e">
        <f>Nilai_P_8B!K33</f>
        <v>#DIV/0!</v>
      </c>
      <c r="E30" s="372" t="e">
        <f>Nilai_P_8B!S33</f>
        <v>#DIV/0!</v>
      </c>
      <c r="F30" s="376" t="e">
        <f>Nilai_P_8B!AA33</f>
        <v>#DIV/0!</v>
      </c>
      <c r="G30" s="372" t="e">
        <f>Nilai_P_8B!AI33</f>
        <v>#DIV/0!</v>
      </c>
      <c r="H30" s="372" t="e">
        <f>Nilai_P_8B!AJ33</f>
        <v>#DIV/0!</v>
      </c>
      <c r="I30" s="372">
        <f>Nilai_P_8B!AK33</f>
        <v>0</v>
      </c>
      <c r="J30" s="441">
        <f>Nilai_P_8B!AL33</f>
        <v>0</v>
      </c>
      <c r="K30" s="377" t="e">
        <f t="shared" si="0"/>
        <v>#DIV/0!</v>
      </c>
      <c r="L30" s="406" t="e">
        <f t="shared" si="3"/>
        <v>#DIV/0!</v>
      </c>
      <c r="M30" s="371" t="e">
        <f t="shared" si="5"/>
        <v>#DIV/0!</v>
      </c>
      <c r="N30" s="386" t="e">
        <f>Nilai_K_8B!K33</f>
        <v>#DIV/0!</v>
      </c>
      <c r="O30" s="372" t="e">
        <f>Nilai_K_8B!S33</f>
        <v>#DIV/0!</v>
      </c>
      <c r="P30" s="373" t="e">
        <f>Nilai_K_8B!AA33</f>
        <v>#DIV/0!</v>
      </c>
      <c r="Q30" s="417" t="e">
        <f>Nilai_K_8B!AI33</f>
        <v>#DIV/0!</v>
      </c>
      <c r="R30" s="367" t="e">
        <f t="shared" si="1"/>
        <v>#DIV/0!</v>
      </c>
      <c r="S30" s="406" t="e">
        <f t="shared" si="2"/>
        <v>#DIV/0!</v>
      </c>
      <c r="T30" s="371" t="e">
        <f t="shared" si="4"/>
        <v>#DIV/0!</v>
      </c>
      <c r="V30" s="307">
        <v>23</v>
      </c>
      <c r="W30" s="664"/>
      <c r="X30" s="665"/>
      <c r="Y30" s="668"/>
      <c r="Z30" s="678"/>
      <c r="AA30" s="679"/>
      <c r="AB30"/>
    </row>
    <row r="31" spans="1:28" s="2" customFormat="1" x14ac:dyDescent="0.25">
      <c r="A31" s="299">
        <v>24</v>
      </c>
      <c r="B31" s="490" t="s">
        <v>276</v>
      </c>
      <c r="C31" s="504" t="s">
        <v>6</v>
      </c>
      <c r="D31" s="386" t="e">
        <f>Nilai_P_8B!K34</f>
        <v>#DIV/0!</v>
      </c>
      <c r="E31" s="372" t="e">
        <f>Nilai_P_8B!S34</f>
        <v>#DIV/0!</v>
      </c>
      <c r="F31" s="376" t="e">
        <f>Nilai_P_8B!AA34</f>
        <v>#DIV/0!</v>
      </c>
      <c r="G31" s="372" t="e">
        <f>Nilai_P_8B!AI34</f>
        <v>#DIV/0!</v>
      </c>
      <c r="H31" s="372" t="e">
        <f>Nilai_P_8B!AJ34</f>
        <v>#DIV/0!</v>
      </c>
      <c r="I31" s="372">
        <f>Nilai_P_8B!AK34</f>
        <v>0</v>
      </c>
      <c r="J31" s="441">
        <f>Nilai_P_8B!AL34</f>
        <v>0</v>
      </c>
      <c r="K31" s="377" t="e">
        <f t="shared" si="0"/>
        <v>#DIV/0!</v>
      </c>
      <c r="L31" s="406" t="e">
        <f t="shared" si="3"/>
        <v>#DIV/0!</v>
      </c>
      <c r="M31" s="371" t="e">
        <f t="shared" si="5"/>
        <v>#DIV/0!</v>
      </c>
      <c r="N31" s="386" t="e">
        <f>Nilai_K_8B!K34</f>
        <v>#DIV/0!</v>
      </c>
      <c r="O31" s="372" t="e">
        <f>Nilai_K_8B!S34</f>
        <v>#DIV/0!</v>
      </c>
      <c r="P31" s="373" t="e">
        <f>Nilai_K_8B!AA34</f>
        <v>#DIV/0!</v>
      </c>
      <c r="Q31" s="417" t="e">
        <f>Nilai_K_8B!AI34</f>
        <v>#DIV/0!</v>
      </c>
      <c r="R31" s="367" t="e">
        <f t="shared" si="1"/>
        <v>#DIV/0!</v>
      </c>
      <c r="S31" s="406" t="e">
        <f t="shared" si="2"/>
        <v>#DIV/0!</v>
      </c>
      <c r="T31" s="371" t="e">
        <f t="shared" si="4"/>
        <v>#DIV/0!</v>
      </c>
      <c r="V31" s="307">
        <v>24</v>
      </c>
      <c r="W31" s="664"/>
      <c r="X31" s="665"/>
      <c r="Y31" s="668"/>
      <c r="Z31" s="678"/>
      <c r="AA31" s="679"/>
      <c r="AB31"/>
    </row>
    <row r="32" spans="1:28" s="2" customFormat="1" x14ac:dyDescent="0.25">
      <c r="A32" s="299">
        <v>25</v>
      </c>
      <c r="B32" s="490" t="s">
        <v>277</v>
      </c>
      <c r="C32" s="504" t="s">
        <v>6</v>
      </c>
      <c r="D32" s="386" t="e">
        <f>Nilai_P_8B!K35</f>
        <v>#DIV/0!</v>
      </c>
      <c r="E32" s="372" t="e">
        <f>Nilai_P_8B!S35</f>
        <v>#DIV/0!</v>
      </c>
      <c r="F32" s="376" t="e">
        <f>Nilai_P_8B!AA35</f>
        <v>#DIV/0!</v>
      </c>
      <c r="G32" s="372" t="e">
        <f>Nilai_P_8B!AI35</f>
        <v>#DIV/0!</v>
      </c>
      <c r="H32" s="372" t="e">
        <f>Nilai_P_8B!AJ35</f>
        <v>#DIV/0!</v>
      </c>
      <c r="I32" s="372">
        <f>Nilai_P_8B!AK35</f>
        <v>0</v>
      </c>
      <c r="J32" s="441">
        <f>Nilai_P_8B!AL35</f>
        <v>0</v>
      </c>
      <c r="K32" s="377" t="e">
        <f t="shared" si="0"/>
        <v>#DIV/0!</v>
      </c>
      <c r="L32" s="406" t="e">
        <f t="shared" si="3"/>
        <v>#DIV/0!</v>
      </c>
      <c r="M32" s="371" t="e">
        <f t="shared" si="5"/>
        <v>#DIV/0!</v>
      </c>
      <c r="N32" s="386" t="e">
        <f>Nilai_K_8B!K35</f>
        <v>#DIV/0!</v>
      </c>
      <c r="O32" s="372" t="e">
        <f>Nilai_K_8B!S35</f>
        <v>#DIV/0!</v>
      </c>
      <c r="P32" s="373" t="e">
        <f>Nilai_K_8B!AA35</f>
        <v>#DIV/0!</v>
      </c>
      <c r="Q32" s="417" t="e">
        <f>Nilai_K_8B!AI35</f>
        <v>#DIV/0!</v>
      </c>
      <c r="R32" s="367" t="e">
        <f t="shared" si="1"/>
        <v>#DIV/0!</v>
      </c>
      <c r="S32" s="406" t="e">
        <f t="shared" si="2"/>
        <v>#DIV/0!</v>
      </c>
      <c r="T32" s="371" t="e">
        <f t="shared" si="4"/>
        <v>#DIV/0!</v>
      </c>
      <c r="V32" s="307">
        <v>25</v>
      </c>
      <c r="W32" s="664"/>
      <c r="X32" s="665"/>
      <c r="Y32" s="668"/>
      <c r="Z32" s="678"/>
      <c r="AA32" s="679"/>
      <c r="AB32"/>
    </row>
    <row r="33" spans="1:29" s="2" customFormat="1" x14ac:dyDescent="0.25">
      <c r="A33" s="299">
        <v>26</v>
      </c>
      <c r="B33" s="490" t="s">
        <v>278</v>
      </c>
      <c r="C33" s="504" t="s">
        <v>6</v>
      </c>
      <c r="D33" s="386" t="e">
        <f>Nilai_P_8B!K36</f>
        <v>#DIV/0!</v>
      </c>
      <c r="E33" s="372" t="e">
        <f>Nilai_P_8B!S36</f>
        <v>#DIV/0!</v>
      </c>
      <c r="F33" s="376" t="e">
        <f>Nilai_P_8B!AA36</f>
        <v>#DIV/0!</v>
      </c>
      <c r="G33" s="372" t="e">
        <f>Nilai_P_8B!AI36</f>
        <v>#DIV/0!</v>
      </c>
      <c r="H33" s="372" t="e">
        <f>Nilai_P_8B!AJ36</f>
        <v>#DIV/0!</v>
      </c>
      <c r="I33" s="372">
        <f>Nilai_P_8B!AK36</f>
        <v>0</v>
      </c>
      <c r="J33" s="441">
        <f>Nilai_P_8B!AL36</f>
        <v>0</v>
      </c>
      <c r="K33" s="377" t="e">
        <f t="shared" si="0"/>
        <v>#DIV/0!</v>
      </c>
      <c r="L33" s="406" t="e">
        <f t="shared" si="3"/>
        <v>#DIV/0!</v>
      </c>
      <c r="M33" s="371" t="e">
        <f t="shared" si="5"/>
        <v>#DIV/0!</v>
      </c>
      <c r="N33" s="386" t="e">
        <f>Nilai_K_8B!K36</f>
        <v>#DIV/0!</v>
      </c>
      <c r="O33" s="372" t="e">
        <f>Nilai_K_8B!S36</f>
        <v>#DIV/0!</v>
      </c>
      <c r="P33" s="373" t="e">
        <f>Nilai_K_8B!AA36</f>
        <v>#DIV/0!</v>
      </c>
      <c r="Q33" s="417" t="e">
        <f>Nilai_K_8B!AI36</f>
        <v>#DIV/0!</v>
      </c>
      <c r="R33" s="367" t="e">
        <f t="shared" si="1"/>
        <v>#DIV/0!</v>
      </c>
      <c r="S33" s="406" t="e">
        <f t="shared" si="2"/>
        <v>#DIV/0!</v>
      </c>
      <c r="T33" s="371" t="e">
        <f t="shared" si="4"/>
        <v>#DIV/0!</v>
      </c>
      <c r="V33" s="307">
        <v>26</v>
      </c>
      <c r="W33" s="664"/>
      <c r="X33" s="665"/>
      <c r="Y33" s="668"/>
      <c r="Z33" s="678"/>
      <c r="AA33" s="679"/>
      <c r="AB33"/>
      <c r="AC33"/>
    </row>
    <row r="34" spans="1:29" s="2" customFormat="1" x14ac:dyDescent="0.25">
      <c r="A34" s="299">
        <v>27</v>
      </c>
      <c r="B34" s="490" t="s">
        <v>279</v>
      </c>
      <c r="C34" s="504" t="s">
        <v>12</v>
      </c>
      <c r="D34" s="386" t="e">
        <f>Nilai_P_8B!K37</f>
        <v>#DIV/0!</v>
      </c>
      <c r="E34" s="372" t="e">
        <f>Nilai_P_8B!S37</f>
        <v>#DIV/0!</v>
      </c>
      <c r="F34" s="376" t="e">
        <f>Nilai_P_8B!AA37</f>
        <v>#DIV/0!</v>
      </c>
      <c r="G34" s="372" t="e">
        <f>Nilai_P_8B!AI37</f>
        <v>#DIV/0!</v>
      </c>
      <c r="H34" s="372" t="e">
        <f>Nilai_P_8B!AJ37</f>
        <v>#DIV/0!</v>
      </c>
      <c r="I34" s="372">
        <f>Nilai_P_8B!AK37</f>
        <v>0</v>
      </c>
      <c r="J34" s="441">
        <f>Nilai_P_8B!AL37</f>
        <v>0</v>
      </c>
      <c r="K34" s="377" t="e">
        <f t="shared" si="0"/>
        <v>#DIV/0!</v>
      </c>
      <c r="L34" s="406" t="e">
        <f t="shared" si="3"/>
        <v>#DIV/0!</v>
      </c>
      <c r="M34" s="371" t="e">
        <f t="shared" si="5"/>
        <v>#DIV/0!</v>
      </c>
      <c r="N34" s="386" t="e">
        <f>Nilai_K_8B!K37</f>
        <v>#DIV/0!</v>
      </c>
      <c r="O34" s="372" t="e">
        <f>Nilai_K_8B!S37</f>
        <v>#DIV/0!</v>
      </c>
      <c r="P34" s="373" t="e">
        <f>Nilai_K_8B!AA37</f>
        <v>#DIV/0!</v>
      </c>
      <c r="Q34" s="417" t="e">
        <f>Nilai_K_8B!AI37</f>
        <v>#DIV/0!</v>
      </c>
      <c r="R34" s="367" t="e">
        <f t="shared" si="1"/>
        <v>#DIV/0!</v>
      </c>
      <c r="S34" s="406" t="e">
        <f t="shared" si="2"/>
        <v>#DIV/0!</v>
      </c>
      <c r="T34" s="371" t="e">
        <f t="shared" si="4"/>
        <v>#DIV/0!</v>
      </c>
      <c r="V34" s="307">
        <v>27</v>
      </c>
      <c r="W34" s="664"/>
      <c r="X34" s="665"/>
      <c r="Y34" s="668"/>
      <c r="Z34" s="678"/>
      <c r="AA34" s="679"/>
      <c r="AB34"/>
      <c r="AC34"/>
    </row>
    <row r="35" spans="1:29" s="2" customFormat="1" x14ac:dyDescent="0.25">
      <c r="A35" s="299">
        <v>28</v>
      </c>
      <c r="B35" s="490" t="s">
        <v>280</v>
      </c>
      <c r="C35" s="504" t="s">
        <v>6</v>
      </c>
      <c r="D35" s="386" t="e">
        <f>Nilai_P_8B!K38</f>
        <v>#DIV/0!</v>
      </c>
      <c r="E35" s="372" t="e">
        <f>Nilai_P_8B!S38</f>
        <v>#DIV/0!</v>
      </c>
      <c r="F35" s="376" t="e">
        <f>Nilai_P_8B!AA38</f>
        <v>#DIV/0!</v>
      </c>
      <c r="G35" s="372" t="e">
        <f>Nilai_P_8B!AI38</f>
        <v>#DIV/0!</v>
      </c>
      <c r="H35" s="372" t="e">
        <f>Nilai_P_8B!AJ38</f>
        <v>#DIV/0!</v>
      </c>
      <c r="I35" s="372">
        <f>Nilai_P_8B!AK38</f>
        <v>0</v>
      </c>
      <c r="J35" s="441">
        <f>Nilai_P_8B!AL38</f>
        <v>0</v>
      </c>
      <c r="K35" s="377" t="e">
        <f t="shared" si="0"/>
        <v>#DIV/0!</v>
      </c>
      <c r="L35" s="406" t="e">
        <f t="shared" si="3"/>
        <v>#DIV/0!</v>
      </c>
      <c r="M35" s="371" t="e">
        <f t="shared" si="5"/>
        <v>#DIV/0!</v>
      </c>
      <c r="N35" s="386" t="e">
        <f>Nilai_K_8B!K38</f>
        <v>#DIV/0!</v>
      </c>
      <c r="O35" s="372" t="e">
        <f>Nilai_K_8B!S38</f>
        <v>#DIV/0!</v>
      </c>
      <c r="P35" s="373" t="e">
        <f>Nilai_K_8B!AA38</f>
        <v>#DIV/0!</v>
      </c>
      <c r="Q35" s="417" t="e">
        <f>Nilai_K_8B!AI38</f>
        <v>#DIV/0!</v>
      </c>
      <c r="R35" s="367" t="e">
        <f t="shared" si="1"/>
        <v>#DIV/0!</v>
      </c>
      <c r="S35" s="406" t="e">
        <f t="shared" si="2"/>
        <v>#DIV/0!</v>
      </c>
      <c r="T35" s="371" t="e">
        <f t="shared" si="4"/>
        <v>#DIV/0!</v>
      </c>
      <c r="V35" s="307">
        <v>28</v>
      </c>
      <c r="W35" s="664"/>
      <c r="X35" s="665"/>
      <c r="Y35" s="668"/>
      <c r="Z35" s="678"/>
      <c r="AA35" s="679"/>
      <c r="AB35"/>
      <c r="AC35"/>
    </row>
    <row r="36" spans="1:29" s="2" customFormat="1" ht="12" x14ac:dyDescent="0.2">
      <c r="A36" s="299">
        <v>29</v>
      </c>
      <c r="B36" s="490" t="s">
        <v>281</v>
      </c>
      <c r="C36" s="504" t="s">
        <v>6</v>
      </c>
      <c r="D36" s="386" t="e">
        <f>Nilai_P_8B!K39</f>
        <v>#DIV/0!</v>
      </c>
      <c r="E36" s="372" t="e">
        <f>Nilai_P_8B!S39</f>
        <v>#DIV/0!</v>
      </c>
      <c r="F36" s="376" t="e">
        <f>Nilai_P_8B!AA39</f>
        <v>#DIV/0!</v>
      </c>
      <c r="G36" s="372" t="e">
        <f>Nilai_P_8B!AI39</f>
        <v>#DIV/0!</v>
      </c>
      <c r="H36" s="372" t="e">
        <f>Nilai_P_8B!AJ39</f>
        <v>#DIV/0!</v>
      </c>
      <c r="I36" s="372">
        <f>Nilai_P_8B!AK39</f>
        <v>0</v>
      </c>
      <c r="J36" s="441">
        <f>Nilai_P_8B!AL39</f>
        <v>0</v>
      </c>
      <c r="K36" s="377" t="e">
        <f t="shared" ref="K36:K37" si="6">((2*H36)+I36+J36)/4</f>
        <v>#DIV/0!</v>
      </c>
      <c r="L36" s="406" t="e">
        <f t="shared" ref="L36:L37" si="7">IF(K36&lt;66,"D",IF(K36&lt;78,"C",IF(K36&lt;89,"B","A")))</f>
        <v>#DIV/0!</v>
      </c>
      <c r="M36" s="371" t="e">
        <f t="shared" ref="M36:M37" si="8">IF(K36&gt;$D$5,"T","TT")</f>
        <v>#DIV/0!</v>
      </c>
      <c r="N36" s="386" t="e">
        <f>Nilai_K_8B!K39</f>
        <v>#DIV/0!</v>
      </c>
      <c r="O36" s="372" t="e">
        <f>Nilai_K_8B!S39</f>
        <v>#DIV/0!</v>
      </c>
      <c r="P36" s="373" t="e">
        <f>Nilai_K_8B!AA39</f>
        <v>#DIV/0!</v>
      </c>
      <c r="Q36" s="417" t="e">
        <f>Nilai_K_8B!AI39</f>
        <v>#DIV/0!</v>
      </c>
      <c r="R36" s="367" t="e">
        <f t="shared" ref="R36:R37" si="9">AVERAGE(N36:Q36)</f>
        <v>#DIV/0!</v>
      </c>
      <c r="S36" s="406" t="e">
        <f t="shared" ref="S36:S37" si="10">IF(R36&lt;66,"D",IF(R36&lt;78,"C",IF(R36&lt;89,"B","A")))</f>
        <v>#DIV/0!</v>
      </c>
      <c r="T36" s="371" t="e">
        <f t="shared" ref="T36:T37" si="11">IF(R36&gt;=D33,"T","TT")</f>
        <v>#DIV/0!</v>
      </c>
      <c r="V36" s="307">
        <v>29</v>
      </c>
      <c r="W36" s="664"/>
      <c r="X36" s="665"/>
      <c r="Y36" s="668"/>
      <c r="Z36" s="678"/>
      <c r="AA36" s="679"/>
    </row>
    <row r="37" spans="1:29" s="2" customFormat="1" ht="12" x14ac:dyDescent="0.2">
      <c r="A37" s="299">
        <v>30</v>
      </c>
      <c r="B37" s="490" t="s">
        <v>282</v>
      </c>
      <c r="C37" s="505" t="s">
        <v>12</v>
      </c>
      <c r="D37" s="386" t="e">
        <f>Nilai_P_8B!K40</f>
        <v>#DIV/0!</v>
      </c>
      <c r="E37" s="372" t="e">
        <f>Nilai_P_8B!S40</f>
        <v>#DIV/0!</v>
      </c>
      <c r="F37" s="376" t="e">
        <f>Nilai_P_8B!AA40</f>
        <v>#DIV/0!</v>
      </c>
      <c r="G37" s="372" t="e">
        <f>Nilai_P_8B!AI40</f>
        <v>#DIV/0!</v>
      </c>
      <c r="H37" s="372" t="e">
        <f>Nilai_P_8B!AJ40</f>
        <v>#DIV/0!</v>
      </c>
      <c r="I37" s="372">
        <f>Nilai_P_8B!AK40</f>
        <v>0</v>
      </c>
      <c r="J37" s="441">
        <f>Nilai_P_8B!AL40</f>
        <v>0</v>
      </c>
      <c r="K37" s="377" t="e">
        <f t="shared" si="6"/>
        <v>#DIV/0!</v>
      </c>
      <c r="L37" s="406" t="e">
        <f t="shared" si="7"/>
        <v>#DIV/0!</v>
      </c>
      <c r="M37" s="371" t="e">
        <f t="shared" si="8"/>
        <v>#DIV/0!</v>
      </c>
      <c r="N37" s="386" t="e">
        <f>Nilai_K_8B!K40</f>
        <v>#DIV/0!</v>
      </c>
      <c r="O37" s="372" t="e">
        <f>Nilai_K_8B!S40</f>
        <v>#DIV/0!</v>
      </c>
      <c r="P37" s="373" t="e">
        <f>Nilai_K_8B!AA40</f>
        <v>#DIV/0!</v>
      </c>
      <c r="Q37" s="417" t="e">
        <f>Nilai_K_8B!AI40</f>
        <v>#DIV/0!</v>
      </c>
      <c r="R37" s="367" t="e">
        <f t="shared" si="9"/>
        <v>#DIV/0!</v>
      </c>
      <c r="S37" s="406" t="e">
        <f t="shared" si="10"/>
        <v>#DIV/0!</v>
      </c>
      <c r="T37" s="371" t="e">
        <f t="shared" si="11"/>
        <v>#DIV/0!</v>
      </c>
      <c r="V37" s="307">
        <v>30</v>
      </c>
      <c r="W37" s="664"/>
      <c r="X37" s="665"/>
      <c r="Y37" s="668"/>
      <c r="Z37" s="678"/>
      <c r="AA37" s="679"/>
    </row>
    <row r="38" spans="1:29" s="2" customFormat="1" ht="12.75" x14ac:dyDescent="0.2">
      <c r="A38" s="299"/>
      <c r="B38" s="467"/>
      <c r="C38" s="506"/>
      <c r="D38" s="386"/>
      <c r="E38" s="372"/>
      <c r="F38" s="376"/>
      <c r="G38" s="372"/>
      <c r="H38" s="372"/>
      <c r="I38" s="372"/>
      <c r="J38" s="441"/>
      <c r="K38" s="377"/>
      <c r="L38" s="406"/>
      <c r="M38" s="371"/>
      <c r="N38" s="386"/>
      <c r="O38" s="372"/>
      <c r="P38" s="373"/>
      <c r="Q38" s="417"/>
      <c r="R38" s="367"/>
      <c r="S38" s="406"/>
      <c r="T38" s="371"/>
      <c r="V38" s="307"/>
      <c r="W38" s="664"/>
      <c r="X38" s="665"/>
      <c r="Y38" s="668"/>
      <c r="Z38" s="678"/>
      <c r="AA38" s="679"/>
    </row>
    <row r="39" spans="1:29" s="2" customFormat="1" ht="12.75" x14ac:dyDescent="0.2">
      <c r="A39" s="299"/>
      <c r="B39" s="467"/>
      <c r="C39" s="506"/>
      <c r="D39" s="386"/>
      <c r="E39" s="372"/>
      <c r="F39" s="376"/>
      <c r="G39" s="372"/>
      <c r="H39" s="372"/>
      <c r="I39" s="372"/>
      <c r="J39" s="441"/>
      <c r="K39" s="377"/>
      <c r="L39" s="406"/>
      <c r="M39" s="371"/>
      <c r="N39" s="386"/>
      <c r="O39" s="372"/>
      <c r="P39" s="373"/>
      <c r="Q39" s="417"/>
      <c r="R39" s="367"/>
      <c r="S39" s="406"/>
      <c r="T39" s="371"/>
      <c r="V39" s="307"/>
      <c r="W39" s="664"/>
      <c r="X39" s="665"/>
      <c r="Y39" s="668"/>
      <c r="Z39" s="680"/>
      <c r="AA39" s="681"/>
    </row>
    <row r="40" spans="1:29" s="2" customFormat="1" ht="12" x14ac:dyDescent="0.2">
      <c r="A40" s="299"/>
      <c r="B40" s="313"/>
      <c r="C40" s="507"/>
      <c r="D40" s="304"/>
      <c r="E40" s="300"/>
      <c r="F40" s="300"/>
      <c r="G40" s="305"/>
      <c r="H40" s="361"/>
      <c r="I40" s="300"/>
      <c r="J40" s="300"/>
      <c r="K40" s="306"/>
      <c r="L40" s="303"/>
      <c r="M40" s="297"/>
      <c r="N40" s="300"/>
      <c r="O40" s="300"/>
      <c r="P40" s="300"/>
      <c r="Q40" s="300"/>
      <c r="R40" s="302"/>
      <c r="S40" s="303"/>
      <c r="T40" s="297"/>
      <c r="V40" s="307"/>
      <c r="W40" s="664"/>
      <c r="X40" s="665"/>
      <c r="Y40" s="666"/>
      <c r="Z40" s="667"/>
      <c r="AA40" s="668"/>
      <c r="AB40" s="314"/>
    </row>
    <row r="41" spans="1:29" s="2" customFormat="1" ht="12.75" thickBot="1" x14ac:dyDescent="0.25">
      <c r="A41" s="315"/>
      <c r="B41" s="316"/>
      <c r="C41" s="391"/>
      <c r="D41" s="393"/>
      <c r="E41" s="317"/>
      <c r="F41" s="317"/>
      <c r="G41" s="385"/>
      <c r="H41" s="362"/>
      <c r="I41" s="324"/>
      <c r="J41" s="325"/>
      <c r="K41" s="326"/>
      <c r="L41" s="327"/>
      <c r="M41" s="328"/>
      <c r="N41" s="317"/>
      <c r="O41" s="318"/>
      <c r="P41" s="319"/>
      <c r="Q41" s="320"/>
      <c r="R41" s="321"/>
      <c r="S41" s="322"/>
      <c r="T41" s="323"/>
      <c r="V41" s="308"/>
      <c r="W41" s="670"/>
      <c r="X41" s="671"/>
      <c r="Y41" s="672"/>
      <c r="Z41" s="673"/>
      <c r="AA41" s="673"/>
    </row>
    <row r="42" spans="1:29" s="2" customFormat="1" ht="12" x14ac:dyDescent="0.2">
      <c r="B42" s="329"/>
      <c r="C42" s="330"/>
      <c r="D42" s="296"/>
      <c r="E42" s="296"/>
      <c r="F42" s="296"/>
      <c r="G42" s="296"/>
      <c r="H42" s="212"/>
      <c r="I42" s="332"/>
      <c r="J42" s="332"/>
      <c r="K42" s="333" t="e">
        <f>SUM(K8:K41)</f>
        <v>#DIV/0!</v>
      </c>
      <c r="L42" s="268"/>
      <c r="M42" s="269"/>
      <c r="N42" s="296"/>
      <c r="O42" s="296"/>
      <c r="P42" s="296"/>
      <c r="Q42" s="331"/>
      <c r="R42" s="212"/>
      <c r="S42" s="212"/>
      <c r="T42" s="213"/>
      <c r="V42" s="334"/>
      <c r="W42" s="674"/>
      <c r="X42" s="674"/>
      <c r="Y42" s="674"/>
      <c r="Z42" s="675"/>
      <c r="AA42" s="675"/>
    </row>
    <row r="43" spans="1:29" s="2" customFormat="1" ht="12" x14ac:dyDescent="0.2">
      <c r="B43" s="387" t="s">
        <v>192</v>
      </c>
      <c r="C43" s="508"/>
      <c r="D43" s="336"/>
      <c r="E43" s="336"/>
      <c r="F43" s="336"/>
      <c r="G43" s="337"/>
      <c r="H43" s="337"/>
      <c r="I43" s="337"/>
      <c r="J43" s="336"/>
      <c r="K43" s="238"/>
      <c r="L43" s="207"/>
      <c r="M43" s="338"/>
      <c r="N43" s="338"/>
      <c r="O43" s="339"/>
      <c r="P43" s="201"/>
      <c r="Q43" s="336"/>
      <c r="R43" s="340"/>
      <c r="V43" s="341"/>
      <c r="W43" s="676"/>
      <c r="X43" s="676"/>
      <c r="Y43" s="676"/>
      <c r="Z43" s="677"/>
      <c r="AA43" s="677"/>
    </row>
    <row r="44" spans="1:29" s="2" customFormat="1" x14ac:dyDescent="0.25">
      <c r="B44" s="329" t="s">
        <v>193</v>
      </c>
      <c r="C44" s="509"/>
      <c r="D44" s="342"/>
      <c r="E44" s="336"/>
      <c r="F44" s="336"/>
      <c r="G44" s="337"/>
      <c r="H44" s="343" t="s">
        <v>5</v>
      </c>
      <c r="I44" s="344">
        <f>+(R42/(29*100))*100</f>
        <v>0</v>
      </c>
      <c r="J44" s="336"/>
      <c r="K44" s="38"/>
      <c r="L44" s="205"/>
      <c r="M44" s="669"/>
      <c r="N44" s="669"/>
      <c r="O44" s="669"/>
      <c r="P44" s="201"/>
      <c r="Q44" s="52"/>
      <c r="R44" s="345"/>
      <c r="V44" s="329"/>
      <c r="W44" s="346" t="s">
        <v>194</v>
      </c>
      <c r="X44" s="347" t="s">
        <v>195</v>
      </c>
      <c r="Y44" s="348" t="s">
        <v>196</v>
      </c>
      <c r="Z44" s="349"/>
      <c r="AA44" s="350" t="s">
        <v>97</v>
      </c>
    </row>
    <row r="45" spans="1:29" s="2" customFormat="1" x14ac:dyDescent="0.25">
      <c r="B45" s="329" t="s">
        <v>197</v>
      </c>
      <c r="C45" s="509"/>
      <c r="D45" s="343"/>
      <c r="E45" s="336"/>
      <c r="F45" s="336"/>
      <c r="G45" s="343"/>
      <c r="H45" s="343" t="s">
        <v>5</v>
      </c>
      <c r="I45" s="351">
        <f>+(0/29)*100</f>
        <v>0</v>
      </c>
      <c r="J45" s="336"/>
      <c r="K45" s="38"/>
      <c r="L45" s="205"/>
      <c r="M45" s="352"/>
      <c r="N45" s="440"/>
      <c r="O45" s="208"/>
      <c r="P45" s="201"/>
      <c r="Q45" s="52"/>
      <c r="W45" s="353" t="s">
        <v>198</v>
      </c>
      <c r="X45" s="354" t="s">
        <v>25</v>
      </c>
      <c r="Y45" s="355" t="s">
        <v>199</v>
      </c>
      <c r="AA45" s="350" t="s">
        <v>200</v>
      </c>
    </row>
    <row r="46" spans="1:29" s="2" customFormat="1" x14ac:dyDescent="0.25">
      <c r="B46" s="329" t="s">
        <v>201</v>
      </c>
      <c r="C46" s="509"/>
      <c r="D46" s="52"/>
      <c r="E46" s="52"/>
      <c r="F46" s="52"/>
      <c r="G46" s="343"/>
      <c r="H46" s="356" t="s">
        <v>5</v>
      </c>
      <c r="I46" s="344"/>
      <c r="J46" s="52"/>
      <c r="K46" s="357" t="s">
        <v>202</v>
      </c>
      <c r="L46" s="52"/>
      <c r="M46" s="215"/>
      <c r="N46" s="215"/>
      <c r="O46" s="38"/>
      <c r="P46" s="358" t="s">
        <v>203</v>
      </c>
      <c r="Q46" s="38"/>
      <c r="W46" s="359" t="s">
        <v>211</v>
      </c>
      <c r="X46" s="359" t="s">
        <v>204</v>
      </c>
      <c r="Y46" s="355" t="s">
        <v>205</v>
      </c>
      <c r="AA46" s="350"/>
    </row>
    <row r="47" spans="1:29" s="2" customFormat="1" ht="12.75" x14ac:dyDescent="0.2">
      <c r="B47" s="329"/>
      <c r="C47" s="510"/>
      <c r="D47" s="52"/>
      <c r="E47" s="52"/>
      <c r="F47" s="343"/>
      <c r="G47" s="343"/>
      <c r="H47" s="52"/>
      <c r="I47" s="52"/>
      <c r="J47" s="52"/>
      <c r="N47" s="336"/>
      <c r="O47" s="336"/>
      <c r="P47" s="336"/>
      <c r="Q47" s="356"/>
      <c r="R47" s="52"/>
      <c r="S47" s="52"/>
      <c r="T47" s="52"/>
      <c r="W47" s="359" t="s">
        <v>212</v>
      </c>
      <c r="X47" s="359" t="s">
        <v>206</v>
      </c>
      <c r="Y47" s="355" t="s">
        <v>207</v>
      </c>
      <c r="AA47" s="350"/>
    </row>
    <row r="48" spans="1:29" x14ac:dyDescent="0.25">
      <c r="D48"/>
      <c r="E48"/>
      <c r="F48"/>
      <c r="G48"/>
      <c r="H48"/>
      <c r="I48"/>
      <c r="J48"/>
      <c r="N48"/>
      <c r="O48"/>
      <c r="P48"/>
      <c r="Q48"/>
      <c r="R48"/>
      <c r="S48"/>
      <c r="T48"/>
      <c r="U48" s="2"/>
      <c r="V48" s="2"/>
      <c r="W48" s="360" t="s">
        <v>213</v>
      </c>
      <c r="X48" s="360" t="s">
        <v>208</v>
      </c>
      <c r="Y48" s="355" t="s">
        <v>209</v>
      </c>
      <c r="Z48" s="2"/>
      <c r="AA48" s="350" t="s">
        <v>210</v>
      </c>
      <c r="AB48" s="2"/>
    </row>
    <row r="49" spans="1:28" s="1" customFormat="1" x14ac:dyDescent="0.25">
      <c r="A49"/>
      <c r="B49"/>
      <c r="C49" s="511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V49" s="2"/>
      <c r="W49"/>
      <c r="X49"/>
      <c r="Y49"/>
      <c r="Z49" s="2"/>
      <c r="AA49" s="350" t="s">
        <v>46</v>
      </c>
      <c r="AB49"/>
    </row>
    <row r="50" spans="1:28" s="1" customFormat="1" x14ac:dyDescent="0.25">
      <c r="A50"/>
      <c r="B50"/>
      <c r="C50" s="511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V50" s="2"/>
      <c r="W50"/>
      <c r="X50"/>
      <c r="Y50"/>
      <c r="Z50"/>
      <c r="AB50"/>
    </row>
    <row r="51" spans="1:28" s="1" customFormat="1" x14ac:dyDescent="0.25">
      <c r="A51"/>
      <c r="B51"/>
      <c r="C51" s="51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V51" s="2"/>
      <c r="W51" s="2"/>
      <c r="X51" s="2"/>
      <c r="Y51" s="2"/>
      <c r="Z51" s="2"/>
      <c r="AA51" s="2"/>
      <c r="AB51"/>
    </row>
    <row r="52" spans="1:28" s="1" customFormat="1" x14ac:dyDescent="0.25">
      <c r="A52"/>
      <c r="B52"/>
      <c r="C52" s="511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V52" s="2"/>
      <c r="W52" s="2"/>
      <c r="X52" s="2"/>
      <c r="Y52" s="2"/>
      <c r="Z52" s="2"/>
      <c r="AA52" s="2"/>
      <c r="AB52"/>
    </row>
    <row r="53" spans="1:28" s="1" customFormat="1" x14ac:dyDescent="0.25">
      <c r="A53"/>
      <c r="B53"/>
      <c r="C53" s="511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AB53"/>
    </row>
    <row r="54" spans="1:28" s="1" customFormat="1" x14ac:dyDescent="0.25">
      <c r="A54"/>
      <c r="B54"/>
      <c r="C54" s="511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AB54"/>
    </row>
    <row r="55" spans="1:28" s="1" customFormat="1" x14ac:dyDescent="0.25">
      <c r="A55"/>
      <c r="B55"/>
      <c r="C55" s="511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AB55"/>
    </row>
    <row r="56" spans="1:28" s="1" customFormat="1" x14ac:dyDescent="0.25">
      <c r="A56"/>
      <c r="B56"/>
      <c r="C56" s="511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AB56"/>
    </row>
    <row r="57" spans="1:28" s="1" customFormat="1" x14ac:dyDescent="0.25">
      <c r="A57"/>
      <c r="B57"/>
      <c r="C57" s="511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V57"/>
      <c r="W57"/>
      <c r="X57"/>
      <c r="Y57"/>
      <c r="Z57"/>
      <c r="AA57"/>
      <c r="AB57"/>
    </row>
    <row r="58" spans="1:28" s="1" customFormat="1" x14ac:dyDescent="0.25">
      <c r="A58"/>
      <c r="B58"/>
      <c r="C58" s="511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V58"/>
      <c r="W58"/>
      <c r="X58"/>
      <c r="Y58"/>
      <c r="Z58"/>
      <c r="AA58"/>
      <c r="AB58"/>
    </row>
    <row r="59" spans="1:28" s="1" customFormat="1" x14ac:dyDescent="0.25">
      <c r="A59"/>
      <c r="B59"/>
      <c r="C59" s="511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V59"/>
      <c r="W59"/>
      <c r="X59"/>
      <c r="Y59"/>
      <c r="Z59"/>
      <c r="AA59"/>
      <c r="AB59"/>
    </row>
    <row r="60" spans="1:28" s="1" customFormat="1" x14ac:dyDescent="0.25">
      <c r="A60"/>
      <c r="B60"/>
      <c r="C60" s="511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V60"/>
      <c r="W60"/>
      <c r="X60"/>
      <c r="Y60"/>
      <c r="Z60"/>
      <c r="AA60"/>
      <c r="AB60"/>
    </row>
    <row r="61" spans="1:28" s="1" customFormat="1" x14ac:dyDescent="0.25">
      <c r="A61"/>
      <c r="B61"/>
      <c r="C61" s="51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V61"/>
      <c r="W61"/>
      <c r="X61"/>
      <c r="Y61"/>
      <c r="Z61"/>
      <c r="AA61"/>
      <c r="AB61"/>
    </row>
    <row r="62" spans="1:28" s="1" customFormat="1" x14ac:dyDescent="0.25">
      <c r="A62"/>
      <c r="B62"/>
      <c r="C62" s="511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V62"/>
      <c r="W62"/>
      <c r="X62"/>
      <c r="Y62"/>
      <c r="Z62"/>
      <c r="AA62"/>
      <c r="AB62"/>
    </row>
    <row r="63" spans="1:28" s="1" customFormat="1" x14ac:dyDescent="0.25">
      <c r="A63"/>
      <c r="B63"/>
      <c r="C63" s="511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V63"/>
      <c r="W63"/>
      <c r="X63"/>
      <c r="Y63"/>
      <c r="Z63"/>
      <c r="AA63"/>
      <c r="AB63"/>
    </row>
    <row r="64" spans="1:28" s="1" customFormat="1" x14ac:dyDescent="0.25">
      <c r="A64"/>
      <c r="B64"/>
      <c r="C64" s="511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V64"/>
      <c r="W64"/>
      <c r="X64"/>
      <c r="Y64"/>
      <c r="Z64"/>
      <c r="AA64"/>
      <c r="AB64"/>
    </row>
    <row r="65" spans="1:28" s="1" customFormat="1" x14ac:dyDescent="0.25">
      <c r="A65"/>
      <c r="B65"/>
      <c r="C65" s="511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V65"/>
      <c r="W65"/>
      <c r="X65"/>
      <c r="Y65"/>
      <c r="Z65"/>
      <c r="AA65"/>
      <c r="AB65"/>
    </row>
    <row r="66" spans="1:28" s="1" customFormat="1" x14ac:dyDescent="0.25">
      <c r="A66"/>
      <c r="B66"/>
      <c r="C66" s="511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V66"/>
      <c r="W66"/>
      <c r="X66"/>
      <c r="Y66"/>
      <c r="Z66"/>
      <c r="AA66"/>
      <c r="AB66"/>
    </row>
    <row r="67" spans="1:28" s="11" customFormat="1" x14ac:dyDescent="0.25">
      <c r="A67"/>
      <c r="B67"/>
      <c r="C67" s="511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 s="1"/>
      <c r="V67"/>
      <c r="W67"/>
      <c r="X67"/>
      <c r="Y67"/>
      <c r="Z67"/>
      <c r="AA67"/>
      <c r="AB67"/>
    </row>
    <row r="68" spans="1:28" s="11" customFormat="1" x14ac:dyDescent="0.25">
      <c r="A68"/>
      <c r="B68"/>
      <c r="C68" s="511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V68"/>
      <c r="W68"/>
      <c r="X68"/>
      <c r="Y68"/>
      <c r="Z68"/>
      <c r="AA68"/>
      <c r="AB68"/>
    </row>
    <row r="69" spans="1:28" s="11" customFormat="1" x14ac:dyDescent="0.25">
      <c r="A69"/>
      <c r="B69"/>
      <c r="C69" s="511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V69"/>
      <c r="W69"/>
      <c r="X69"/>
      <c r="Y69"/>
      <c r="Z69"/>
      <c r="AA69"/>
      <c r="AB69"/>
    </row>
    <row r="70" spans="1:28" s="11" customFormat="1" x14ac:dyDescent="0.25">
      <c r="A70"/>
      <c r="B70"/>
      <c r="C70" s="511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V70"/>
      <c r="W70"/>
      <c r="X70"/>
      <c r="Y70"/>
      <c r="Z70"/>
      <c r="AA70"/>
      <c r="AB70"/>
    </row>
    <row r="71" spans="1:28" s="11" customFormat="1" x14ac:dyDescent="0.25">
      <c r="A71"/>
      <c r="B71"/>
      <c r="C71" s="51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V71"/>
      <c r="W71"/>
      <c r="X71"/>
      <c r="Y71"/>
      <c r="Z71"/>
      <c r="AA71"/>
      <c r="AB71"/>
    </row>
    <row r="72" spans="1:28" s="11" customFormat="1" x14ac:dyDescent="0.25">
      <c r="A72"/>
      <c r="B72"/>
      <c r="C72" s="511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V72"/>
      <c r="W72"/>
      <c r="X72"/>
      <c r="Y72"/>
      <c r="Z72"/>
      <c r="AA72"/>
      <c r="AB72"/>
    </row>
    <row r="73" spans="1:28" s="11" customFormat="1" x14ac:dyDescent="0.25">
      <c r="A73"/>
      <c r="B73"/>
      <c r="C73" s="511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V73"/>
      <c r="W73"/>
      <c r="X73"/>
      <c r="Y73"/>
      <c r="Z73"/>
      <c r="AA73"/>
      <c r="AB73"/>
    </row>
    <row r="74" spans="1:28" s="11" customFormat="1" x14ac:dyDescent="0.25">
      <c r="A74"/>
      <c r="B74"/>
      <c r="C74" s="511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V74"/>
      <c r="W74"/>
      <c r="X74"/>
      <c r="Y74"/>
      <c r="Z74"/>
      <c r="AA74"/>
      <c r="AB74"/>
    </row>
    <row r="75" spans="1:28" s="11" customFormat="1" x14ac:dyDescent="0.25">
      <c r="A75"/>
      <c r="B75"/>
      <c r="C75" s="511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V75"/>
      <c r="W75"/>
      <c r="X75"/>
      <c r="Y75"/>
      <c r="Z75"/>
      <c r="AA75"/>
      <c r="AB75"/>
    </row>
    <row r="76" spans="1:28" x14ac:dyDescent="0.25">
      <c r="D76"/>
      <c r="E76"/>
      <c r="F76"/>
      <c r="G76"/>
      <c r="H76"/>
      <c r="I76"/>
      <c r="J76"/>
      <c r="N76"/>
      <c r="O76"/>
      <c r="P76"/>
      <c r="Q76"/>
      <c r="R76"/>
      <c r="S76"/>
      <c r="T76"/>
      <c r="U76" s="11"/>
    </row>
    <row r="77" spans="1:28" s="2" customFormat="1" x14ac:dyDescent="0.25">
      <c r="C77" s="511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</row>
    <row r="78" spans="1:28" s="2" customFormat="1" x14ac:dyDescent="0.25">
      <c r="C78" s="511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</row>
    <row r="79" spans="1:28" s="2" customFormat="1" x14ac:dyDescent="0.25">
      <c r="C79" s="511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</row>
    <row r="80" spans="1:28" s="2" customFormat="1" x14ac:dyDescent="0.25">
      <c r="C80" s="511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</row>
    <row r="81" spans="3:28" s="2" customFormat="1" x14ac:dyDescent="0.25">
      <c r="C81" s="512"/>
      <c r="D81" s="38"/>
      <c r="E81" s="38"/>
      <c r="F81" s="215"/>
      <c r="G81" s="215"/>
      <c r="H81" s="38"/>
      <c r="I81" s="38"/>
      <c r="J81" s="38"/>
      <c r="K81"/>
      <c r="L81"/>
      <c r="M81"/>
      <c r="N81" s="38"/>
      <c r="O81" s="38"/>
      <c r="P81" s="38"/>
      <c r="Q81" s="38"/>
      <c r="R81" s="38"/>
      <c r="S81" s="38"/>
      <c r="T81" s="38"/>
      <c r="U81"/>
      <c r="V81"/>
      <c r="W81"/>
      <c r="X81"/>
      <c r="Y81"/>
      <c r="Z81"/>
      <c r="AA81"/>
      <c r="AB81"/>
    </row>
    <row r="82" spans="3:28" s="2" customFormat="1" x14ac:dyDescent="0.25">
      <c r="C82" s="512"/>
      <c r="D82" s="38"/>
      <c r="E82" s="38"/>
      <c r="F82" s="215"/>
      <c r="G82" s="215"/>
      <c r="H82" s="38"/>
      <c r="I82" s="38"/>
      <c r="J82" s="38"/>
      <c r="K82"/>
      <c r="L82"/>
      <c r="M82"/>
      <c r="N82" s="38"/>
      <c r="O82" s="38"/>
      <c r="P82" s="38"/>
      <c r="Q82" s="38"/>
      <c r="R82" s="38"/>
      <c r="S82" s="38"/>
      <c r="T82" s="38"/>
      <c r="U82"/>
      <c r="V82"/>
      <c r="W82"/>
      <c r="X82"/>
      <c r="Y82"/>
      <c r="Z82"/>
      <c r="AA82"/>
      <c r="AB82"/>
    </row>
    <row r="83" spans="3:28" s="2" customFormat="1" x14ac:dyDescent="0.25">
      <c r="C83" s="512"/>
      <c r="D83" s="38"/>
      <c r="E83" s="38"/>
      <c r="F83" s="215"/>
      <c r="G83" s="215"/>
      <c r="H83" s="38"/>
      <c r="I83" s="38"/>
      <c r="J83" s="38"/>
      <c r="K83"/>
      <c r="L83"/>
      <c r="M83"/>
      <c r="N83" s="38"/>
      <c r="O83" s="38"/>
      <c r="P83" s="38"/>
      <c r="Q83" s="38"/>
      <c r="R83" s="38"/>
      <c r="S83" s="38"/>
      <c r="T83" s="38"/>
      <c r="U83"/>
      <c r="V83"/>
      <c r="W83"/>
      <c r="X83"/>
      <c r="Y83"/>
      <c r="Z83"/>
      <c r="AA83"/>
      <c r="AB83"/>
    </row>
    <row r="84" spans="3:28" s="2" customFormat="1" x14ac:dyDescent="0.25">
      <c r="C84" s="512"/>
      <c r="D84" s="38"/>
      <c r="E84" s="38"/>
      <c r="F84" s="215"/>
      <c r="G84" s="215"/>
      <c r="H84" s="38"/>
      <c r="I84" s="38"/>
      <c r="J84" s="38"/>
      <c r="K84"/>
      <c r="L84"/>
      <c r="M84"/>
      <c r="N84" s="38"/>
      <c r="O84" s="38"/>
      <c r="P84" s="38"/>
      <c r="Q84" s="38"/>
      <c r="R84" s="38"/>
      <c r="S84" s="38"/>
      <c r="T84" s="38"/>
      <c r="U84"/>
      <c r="V84"/>
      <c r="W84"/>
      <c r="X84"/>
      <c r="Y84"/>
      <c r="Z84"/>
      <c r="AA84"/>
      <c r="AB84"/>
    </row>
    <row r="85" spans="3:28" s="1" customFormat="1" x14ac:dyDescent="0.25">
      <c r="C85" s="512"/>
      <c r="D85" s="38"/>
      <c r="E85" s="38"/>
      <c r="F85" s="215"/>
      <c r="G85" s="215"/>
      <c r="H85" s="38"/>
      <c r="I85" s="38"/>
      <c r="J85" s="38"/>
      <c r="K85"/>
      <c r="L85"/>
      <c r="M85"/>
      <c r="N85" s="38"/>
      <c r="O85" s="38"/>
      <c r="P85" s="38"/>
      <c r="Q85" s="38"/>
      <c r="R85" s="38"/>
      <c r="S85" s="38"/>
      <c r="T85" s="38"/>
      <c r="U85"/>
      <c r="V85"/>
      <c r="W85"/>
      <c r="X85"/>
      <c r="Y85"/>
      <c r="Z85"/>
      <c r="AA85"/>
      <c r="AB85"/>
    </row>
    <row r="86" spans="3:28" x14ac:dyDescent="0.25">
      <c r="C86" s="513"/>
    </row>
  </sheetData>
  <mergeCells count="91">
    <mergeCell ref="M6:M7"/>
    <mergeCell ref="N6:Q6"/>
    <mergeCell ref="R6:S6"/>
    <mergeCell ref="A6:A7"/>
    <mergeCell ref="B6:B7"/>
    <mergeCell ref="C6:C7"/>
    <mergeCell ref="D6:J6"/>
    <mergeCell ref="K6:L6"/>
    <mergeCell ref="W1:AA1"/>
    <mergeCell ref="W2:AA2"/>
    <mergeCell ref="A1:T1"/>
    <mergeCell ref="A2:T2"/>
    <mergeCell ref="A3:T3"/>
    <mergeCell ref="T6:T7"/>
    <mergeCell ref="V6:V7"/>
    <mergeCell ref="W8:Y8"/>
    <mergeCell ref="Z8:AA8"/>
    <mergeCell ref="W9:Y9"/>
    <mergeCell ref="Z9:AA9"/>
    <mergeCell ref="W6:AA6"/>
    <mergeCell ref="W7:Y7"/>
    <mergeCell ref="Z7:AA7"/>
    <mergeCell ref="W10:Y10"/>
    <mergeCell ref="Z10:AA10"/>
    <mergeCell ref="W11:Y11"/>
    <mergeCell ref="Z11:AA11"/>
    <mergeCell ref="W12:Y12"/>
    <mergeCell ref="Z12:AA12"/>
    <mergeCell ref="W13:Y13"/>
    <mergeCell ref="Z13:AA13"/>
    <mergeCell ref="W14:Y14"/>
    <mergeCell ref="Z14:AA14"/>
    <mergeCell ref="W15:Y15"/>
    <mergeCell ref="Z15:AA15"/>
    <mergeCell ref="W16:Y16"/>
    <mergeCell ref="Z16:AA16"/>
    <mergeCell ref="W17:Y17"/>
    <mergeCell ref="Z17:AA17"/>
    <mergeCell ref="W18:Y18"/>
    <mergeCell ref="Z18:AA18"/>
    <mergeCell ref="W19:Y19"/>
    <mergeCell ref="Z19:AA19"/>
    <mergeCell ref="W20:Y20"/>
    <mergeCell ref="Z20:AA20"/>
    <mergeCell ref="W21:Y21"/>
    <mergeCell ref="Z21:AA21"/>
    <mergeCell ref="W22:Y22"/>
    <mergeCell ref="Z22:AA22"/>
    <mergeCell ref="W23:Y23"/>
    <mergeCell ref="Z23:AA23"/>
    <mergeCell ref="W24:Y24"/>
    <mergeCell ref="Z24:AA24"/>
    <mergeCell ref="W25:Y25"/>
    <mergeCell ref="Z25:AA25"/>
    <mergeCell ref="W26:Y26"/>
    <mergeCell ref="Z26:AA26"/>
    <mergeCell ref="W27:Y27"/>
    <mergeCell ref="Z27:AA27"/>
    <mergeCell ref="W28:Y28"/>
    <mergeCell ref="Z28:AA28"/>
    <mergeCell ref="W29:Y29"/>
    <mergeCell ref="Z29:AA29"/>
    <mergeCell ref="W30:Y30"/>
    <mergeCell ref="Z30:AA30"/>
    <mergeCell ref="W31:Y31"/>
    <mergeCell ref="Z31:AA31"/>
    <mergeCell ref="W32:Y32"/>
    <mergeCell ref="Z32:AA32"/>
    <mergeCell ref="W33:Y33"/>
    <mergeCell ref="Z33:AA33"/>
    <mergeCell ref="W34:Y34"/>
    <mergeCell ref="Z34:AA34"/>
    <mergeCell ref="W35:Y35"/>
    <mergeCell ref="Z35:AA35"/>
    <mergeCell ref="W36:Y36"/>
    <mergeCell ref="Z36:AA36"/>
    <mergeCell ref="W37:Y37"/>
    <mergeCell ref="Z37:AA37"/>
    <mergeCell ref="W38:Y38"/>
    <mergeCell ref="Z38:AA38"/>
    <mergeCell ref="W39:Y39"/>
    <mergeCell ref="Z39:AA39"/>
    <mergeCell ref="W40:Y40"/>
    <mergeCell ref="Z40:AA40"/>
    <mergeCell ref="M44:O44"/>
    <mergeCell ref="W41:Y41"/>
    <mergeCell ref="Z41:AA41"/>
    <mergeCell ref="W42:Y42"/>
    <mergeCell ref="Z42:AA42"/>
    <mergeCell ref="W43:Y43"/>
    <mergeCell ref="Z43:AA43"/>
  </mergeCells>
  <conditionalFormatting sqref="M8:M39">
    <cfRule type="containsText" dxfId="49" priority="4" operator="containsText" text="TT">
      <formula>NOT(ISERROR(SEARCH("TT",M8)))</formula>
    </cfRule>
  </conditionalFormatting>
  <conditionalFormatting sqref="M40:M42">
    <cfRule type="containsText" dxfId="48" priority="6" operator="containsText" text="TT">
      <formula>NOT(ISERROR(SEARCH("TT",M40)))</formula>
    </cfRule>
  </conditionalFormatting>
  <conditionalFormatting sqref="T40:T42">
    <cfRule type="containsText" dxfId="47" priority="3" operator="containsText" text="TT">
      <formula>NOT(ISERROR(SEARCH("TT",T40)))</formula>
    </cfRule>
  </conditionalFormatting>
  <conditionalFormatting sqref="T8:T39">
    <cfRule type="containsText" dxfId="46" priority="1" operator="containsText" text="TT">
      <formula>NOT(ISERROR(SEARCH("TT",T8)))</formula>
    </cfRule>
  </conditionalFormatting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</sheetPr>
  <dimension ref="A1:BH83"/>
  <sheetViews>
    <sheetView workbookViewId="0">
      <selection activeCell="H12" sqref="G12:H28"/>
    </sheetView>
  </sheetViews>
  <sheetFormatPr defaultRowHeight="15" x14ac:dyDescent="0.25"/>
  <cols>
    <col min="1" max="1" width="2.85546875" customWidth="1"/>
    <col min="2" max="2" width="24.140625" customWidth="1"/>
    <col min="3" max="3" width="3.28515625" customWidth="1"/>
    <col min="4" max="25" width="2.7109375" customWidth="1"/>
    <col min="26" max="45" width="2.7109375" style="38" customWidth="1"/>
    <col min="46" max="49" width="2.85546875" style="38" customWidth="1"/>
    <col min="50" max="50" width="2" customWidth="1"/>
    <col min="51" max="51" width="8.85546875" style="31" customWidth="1"/>
    <col min="52" max="60" width="9.140625" style="31"/>
  </cols>
  <sheetData>
    <row r="1" spans="1:60" ht="12.95" customHeight="1" x14ac:dyDescent="0.25">
      <c r="A1" s="614" t="s">
        <v>33</v>
      </c>
      <c r="B1" s="614"/>
      <c r="C1" s="614"/>
      <c r="D1" s="614"/>
      <c r="E1" s="614"/>
      <c r="F1" s="614"/>
      <c r="G1" s="614"/>
      <c r="H1" s="614"/>
      <c r="I1" s="614"/>
      <c r="J1" s="614"/>
      <c r="K1" s="614"/>
      <c r="L1" s="614"/>
      <c r="M1" s="614"/>
      <c r="N1" s="614"/>
      <c r="O1" s="614"/>
      <c r="P1" s="614"/>
      <c r="Q1" s="614"/>
      <c r="R1" s="614"/>
      <c r="S1" s="614"/>
      <c r="T1" s="614"/>
      <c r="U1" s="614"/>
      <c r="V1" s="614"/>
      <c r="W1" s="614"/>
      <c r="X1" s="614"/>
      <c r="Y1" s="614"/>
      <c r="Z1" s="614"/>
      <c r="AA1" s="614"/>
      <c r="AB1" s="614"/>
      <c r="AC1" s="614"/>
      <c r="AD1" s="614"/>
      <c r="AE1" s="614"/>
      <c r="AF1" s="614"/>
      <c r="AG1" s="614"/>
      <c r="AH1" s="614"/>
      <c r="AI1" s="614"/>
      <c r="AJ1" s="614"/>
      <c r="AK1" s="614"/>
      <c r="AL1" s="614"/>
      <c r="AM1" s="614"/>
      <c r="AN1" s="614"/>
      <c r="AO1" s="614"/>
      <c r="AP1" s="614"/>
      <c r="AQ1" s="614"/>
      <c r="AR1" s="614"/>
      <c r="AS1" s="614"/>
      <c r="AT1" s="614"/>
      <c r="AU1" s="614"/>
      <c r="AV1" s="614"/>
      <c r="AW1" s="614"/>
      <c r="AY1"/>
      <c r="AZ1"/>
      <c r="BA1"/>
      <c r="BB1"/>
      <c r="BC1"/>
      <c r="BD1"/>
      <c r="BE1"/>
      <c r="BF1"/>
      <c r="BG1"/>
      <c r="BH1"/>
    </row>
    <row r="2" spans="1:60" ht="12.95" customHeight="1" x14ac:dyDescent="0.25">
      <c r="A2" s="614" t="s">
        <v>160</v>
      </c>
      <c r="B2" s="614"/>
      <c r="C2" s="614"/>
      <c r="D2" s="614"/>
      <c r="E2" s="614"/>
      <c r="F2" s="614"/>
      <c r="G2" s="614"/>
      <c r="H2" s="614"/>
      <c r="I2" s="614"/>
      <c r="J2" s="614"/>
      <c r="K2" s="614"/>
      <c r="L2" s="614"/>
      <c r="M2" s="614"/>
      <c r="N2" s="614"/>
      <c r="O2" s="614"/>
      <c r="P2" s="614"/>
      <c r="Q2" s="614"/>
      <c r="R2" s="614"/>
      <c r="S2" s="614"/>
      <c r="T2" s="614"/>
      <c r="U2" s="614"/>
      <c r="V2" s="614"/>
      <c r="W2" s="614"/>
      <c r="X2" s="614"/>
      <c r="Y2" s="614"/>
      <c r="Z2" s="614"/>
      <c r="AA2" s="614"/>
      <c r="AB2" s="614"/>
      <c r="AC2" s="614"/>
      <c r="AD2" s="614"/>
      <c r="AE2" s="614"/>
      <c r="AF2" s="614"/>
      <c r="AG2" s="614"/>
      <c r="AH2" s="614"/>
      <c r="AI2" s="614"/>
      <c r="AJ2" s="614"/>
      <c r="AK2" s="614"/>
      <c r="AL2" s="614"/>
      <c r="AM2" s="614"/>
      <c r="AN2" s="614"/>
      <c r="AO2" s="614"/>
      <c r="AP2" s="614"/>
      <c r="AQ2" s="614"/>
      <c r="AR2" s="614"/>
      <c r="AS2" s="614"/>
      <c r="AT2" s="614"/>
      <c r="AU2" s="614"/>
      <c r="AV2" s="614"/>
      <c r="AW2" s="614"/>
      <c r="AY2"/>
      <c r="AZ2"/>
      <c r="BA2"/>
      <c r="BB2"/>
      <c r="BC2"/>
      <c r="BD2"/>
      <c r="BE2"/>
      <c r="BF2"/>
      <c r="BG2"/>
      <c r="BH2"/>
    </row>
    <row r="3" spans="1:60" ht="12.95" customHeight="1" x14ac:dyDescent="0.25">
      <c r="A3" s="615" t="s">
        <v>161</v>
      </c>
      <c r="B3" s="615"/>
      <c r="C3" s="615"/>
      <c r="D3" s="615"/>
      <c r="E3" s="615"/>
      <c r="F3" s="615"/>
      <c r="G3" s="615"/>
      <c r="H3" s="615"/>
      <c r="I3" s="615"/>
      <c r="J3" s="615"/>
      <c r="K3" s="615"/>
      <c r="L3" s="615"/>
      <c r="M3" s="615"/>
      <c r="N3" s="615"/>
      <c r="O3" s="615"/>
      <c r="P3" s="615"/>
      <c r="Q3" s="615"/>
      <c r="R3" s="615"/>
      <c r="S3" s="615"/>
      <c r="T3" s="615"/>
      <c r="U3" s="615"/>
      <c r="V3" s="615"/>
      <c r="W3" s="615"/>
      <c r="X3" s="615"/>
      <c r="Y3" s="615"/>
      <c r="Z3" s="615"/>
      <c r="AA3" s="615"/>
      <c r="AB3" s="615"/>
      <c r="AC3" s="615"/>
      <c r="AD3" s="615"/>
      <c r="AE3" s="615"/>
      <c r="AF3" s="615"/>
      <c r="AG3" s="615"/>
      <c r="AH3" s="615"/>
      <c r="AI3" s="615"/>
      <c r="AJ3" s="615"/>
      <c r="AK3" s="615"/>
      <c r="AL3" s="615"/>
      <c r="AM3" s="615"/>
      <c r="AN3" s="615"/>
      <c r="AO3" s="615"/>
      <c r="AP3" s="615"/>
      <c r="AQ3" s="615"/>
      <c r="AR3" s="615"/>
      <c r="AS3" s="615"/>
      <c r="AT3" s="615"/>
      <c r="AU3" s="615"/>
      <c r="AV3" s="615"/>
      <c r="AW3" s="615"/>
      <c r="AY3"/>
      <c r="AZ3"/>
      <c r="BA3"/>
      <c r="BB3"/>
      <c r="BC3"/>
      <c r="BD3"/>
      <c r="BE3"/>
      <c r="BF3"/>
      <c r="BG3"/>
      <c r="BH3"/>
    </row>
    <row r="4" spans="1:60" ht="8.25" customHeight="1" x14ac:dyDescent="0.25">
      <c r="A4" s="31"/>
      <c r="B4" s="31"/>
      <c r="C4" s="31"/>
      <c r="D4" s="31"/>
      <c r="E4" s="31"/>
      <c r="F4" s="31"/>
      <c r="G4" s="31"/>
      <c r="H4" s="31"/>
      <c r="I4" s="31"/>
      <c r="J4" s="31"/>
      <c r="K4" s="31"/>
      <c r="L4" s="31"/>
      <c r="M4" s="31"/>
      <c r="N4" s="31"/>
      <c r="O4" s="31"/>
      <c r="P4" s="31"/>
      <c r="Q4" s="31"/>
      <c r="R4" s="31"/>
      <c r="S4" s="31"/>
      <c r="T4" s="31"/>
      <c r="U4" s="31"/>
      <c r="V4" s="31"/>
      <c r="W4" s="31"/>
      <c r="X4" s="31"/>
      <c r="Y4" s="31"/>
      <c r="Z4" s="37"/>
      <c r="AA4" s="37"/>
      <c r="AB4" s="37"/>
      <c r="AC4" s="37"/>
      <c r="AD4" s="37"/>
      <c r="AE4" s="37"/>
      <c r="AF4" s="37"/>
      <c r="AG4" s="37"/>
      <c r="AH4" s="37"/>
      <c r="AI4" s="37"/>
      <c r="AJ4" s="37"/>
      <c r="AK4" s="37"/>
      <c r="AL4" s="37"/>
      <c r="AM4" s="37"/>
      <c r="AN4" s="37"/>
      <c r="AO4" s="37"/>
      <c r="AP4" s="37"/>
      <c r="AQ4" s="37"/>
      <c r="AR4" s="37"/>
      <c r="AS4" s="37"/>
      <c r="AT4" s="37"/>
      <c r="AY4"/>
      <c r="AZ4"/>
      <c r="BA4"/>
      <c r="BB4"/>
      <c r="BC4"/>
      <c r="BD4"/>
      <c r="BE4"/>
      <c r="BF4"/>
      <c r="BG4"/>
      <c r="BH4"/>
    </row>
    <row r="5" spans="1:60" ht="12.95" customHeight="1" x14ac:dyDescent="0.25">
      <c r="A5" s="616" t="s">
        <v>35</v>
      </c>
      <c r="B5" s="616"/>
      <c r="C5" s="616"/>
      <c r="D5" s="616"/>
      <c r="E5" s="616"/>
      <c r="F5" s="616"/>
      <c r="G5" s="616"/>
      <c r="H5" s="616"/>
      <c r="I5" s="616"/>
      <c r="J5" s="616"/>
      <c r="K5" s="616"/>
      <c r="L5" s="616"/>
      <c r="M5" s="616"/>
      <c r="N5" s="616"/>
      <c r="O5" s="616"/>
      <c r="P5" s="616"/>
      <c r="Q5" s="616"/>
      <c r="R5" s="616"/>
      <c r="S5" s="616"/>
      <c r="T5" s="616"/>
      <c r="U5" s="616"/>
      <c r="V5" s="616"/>
      <c r="W5" s="616"/>
      <c r="X5" s="616"/>
      <c r="Y5" s="616"/>
      <c r="Z5" s="616"/>
      <c r="AA5" s="616"/>
      <c r="AB5" s="616"/>
      <c r="AC5" s="616"/>
      <c r="AD5" s="616"/>
      <c r="AE5" s="616"/>
      <c r="AF5" s="616"/>
      <c r="AG5" s="616"/>
      <c r="AH5" s="616"/>
      <c r="AI5" s="616"/>
      <c r="AJ5" s="616"/>
      <c r="AK5" s="616"/>
      <c r="AL5" s="616"/>
      <c r="AM5" s="616"/>
      <c r="AN5" s="616"/>
      <c r="AO5" s="616"/>
      <c r="AP5" s="616"/>
      <c r="AQ5" s="616"/>
      <c r="AR5" s="616"/>
      <c r="AS5" s="616"/>
      <c r="AT5" s="616"/>
      <c r="AU5" s="616"/>
      <c r="AV5" s="616"/>
      <c r="AW5" s="616"/>
      <c r="AY5"/>
      <c r="AZ5"/>
      <c r="BA5"/>
      <c r="BB5"/>
      <c r="BC5"/>
      <c r="BD5"/>
      <c r="BE5"/>
      <c r="BF5"/>
      <c r="BG5"/>
      <c r="BH5"/>
    </row>
    <row r="6" spans="1:60" ht="3.75" customHeight="1" x14ac:dyDescent="0.25">
      <c r="A6" s="31"/>
      <c r="B6" s="31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7"/>
      <c r="AA6" s="37"/>
      <c r="AB6" s="37"/>
      <c r="AC6" s="37"/>
      <c r="AD6" s="37"/>
      <c r="AE6" s="37"/>
      <c r="AF6" s="37"/>
      <c r="AG6" s="37"/>
      <c r="AH6" s="37"/>
      <c r="AI6" s="37"/>
      <c r="AJ6" s="37"/>
      <c r="AK6" s="37"/>
      <c r="AL6" s="37"/>
      <c r="AM6" s="37"/>
      <c r="AN6" s="37"/>
      <c r="AO6" s="37"/>
      <c r="AP6" s="37"/>
      <c r="AQ6" s="37"/>
      <c r="AR6" s="37"/>
      <c r="AS6" s="37"/>
      <c r="AT6" s="37"/>
    </row>
    <row r="7" spans="1:60" ht="12.75" customHeight="1" x14ac:dyDescent="0.25">
      <c r="A7" s="220" t="s">
        <v>36</v>
      </c>
      <c r="B7" s="220"/>
      <c r="C7" s="220"/>
      <c r="D7" s="221" t="s">
        <v>19</v>
      </c>
      <c r="E7" s="220" t="str">
        <f>D.Hadir_8A!E7</f>
        <v>. . . . . . . . . . . . . . . . . . .</v>
      </c>
      <c r="F7" s="220"/>
      <c r="G7" s="220"/>
      <c r="H7" s="220"/>
      <c r="I7" s="220"/>
      <c r="J7" s="220"/>
      <c r="K7" s="220"/>
      <c r="L7" s="31"/>
      <c r="M7" s="31"/>
      <c r="N7" s="31"/>
      <c r="O7" s="31"/>
      <c r="P7" s="31"/>
      <c r="Q7" s="31"/>
      <c r="R7" s="31"/>
      <c r="S7" s="31"/>
      <c r="T7" s="31"/>
      <c r="U7" s="31"/>
      <c r="V7" s="31"/>
      <c r="W7" s="31"/>
      <c r="X7" s="31"/>
      <c r="Y7" s="31"/>
      <c r="AA7" s="37"/>
      <c r="AB7" s="37"/>
      <c r="AC7" s="37"/>
      <c r="AD7" s="37"/>
      <c r="AE7" s="37"/>
      <c r="AF7" s="37"/>
      <c r="AG7" s="37"/>
      <c r="AH7" s="37"/>
      <c r="AI7" s="37"/>
      <c r="AJ7" s="37"/>
      <c r="AK7" s="37"/>
      <c r="AL7" s="37"/>
      <c r="AM7" s="37"/>
      <c r="AN7" s="37"/>
      <c r="AO7" s="37"/>
      <c r="AP7" s="37"/>
      <c r="AQ7" s="37"/>
      <c r="AR7" s="37"/>
      <c r="AS7" s="37"/>
      <c r="AT7" s="37"/>
    </row>
    <row r="8" spans="1:60" ht="12.75" customHeight="1" x14ac:dyDescent="0.25">
      <c r="A8" s="220" t="s">
        <v>37</v>
      </c>
      <c r="B8" s="220"/>
      <c r="C8" s="220"/>
      <c r="D8" s="221" t="s">
        <v>19</v>
      </c>
      <c r="E8" s="220" t="s">
        <v>311</v>
      </c>
      <c r="F8" s="220"/>
      <c r="G8" s="220"/>
      <c r="H8" s="220"/>
      <c r="I8" s="220"/>
      <c r="J8" s="220"/>
      <c r="K8" s="220"/>
      <c r="L8" s="31"/>
      <c r="M8" s="31"/>
      <c r="N8" s="31"/>
      <c r="O8" s="31"/>
      <c r="P8" s="31"/>
      <c r="Q8" s="31"/>
      <c r="R8" s="31"/>
      <c r="S8" s="31"/>
      <c r="T8" s="31"/>
      <c r="U8" s="31"/>
      <c r="V8" s="31"/>
      <c r="W8" s="31"/>
      <c r="X8" s="31"/>
      <c r="Y8" s="31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</row>
    <row r="9" spans="1:60" ht="12.75" customHeight="1" x14ac:dyDescent="0.25">
      <c r="A9" s="222" t="s">
        <v>38</v>
      </c>
      <c r="B9" s="220"/>
      <c r="C9" s="220"/>
      <c r="D9" s="221" t="s">
        <v>19</v>
      </c>
      <c r="E9" s="31" t="str">
        <f>D.Hadir_8A!E9</f>
        <v>3 (Ganjil)</v>
      </c>
      <c r="F9" s="31"/>
      <c r="G9" s="31"/>
      <c r="H9" s="527" t="s">
        <v>312</v>
      </c>
      <c r="I9" s="220" t="str">
        <f>D.Hadir_8A!I9</f>
        <v>2020 - 2021</v>
      </c>
      <c r="J9" s="220"/>
      <c r="K9" s="220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AA9" s="37"/>
      <c r="AB9" s="37"/>
      <c r="AC9" s="37"/>
      <c r="AD9" s="37"/>
      <c r="AE9" s="37"/>
      <c r="AF9" s="37"/>
      <c r="AG9" s="37"/>
      <c r="AH9" s="37"/>
      <c r="AI9" s="37"/>
      <c r="AJ9" s="37"/>
      <c r="AK9" s="37"/>
      <c r="AL9" s="37"/>
      <c r="AM9" s="37"/>
      <c r="AN9" s="37"/>
      <c r="AO9" s="37"/>
      <c r="AP9" s="37"/>
      <c r="AQ9" s="37"/>
      <c r="AR9" s="37"/>
      <c r="AS9" s="37"/>
      <c r="AT9" s="37"/>
    </row>
    <row r="10" spans="1:60" ht="5.25" customHeight="1" x14ac:dyDescent="0.25">
      <c r="A10" s="31"/>
      <c r="B10" s="31"/>
      <c r="C10" s="31"/>
      <c r="D10" s="31"/>
      <c r="E10" s="31"/>
      <c r="F10" s="31"/>
      <c r="G10" s="31"/>
      <c r="H10" s="31"/>
      <c r="I10" s="31"/>
      <c r="J10" s="31"/>
      <c r="K10" s="31"/>
      <c r="L10" s="31"/>
      <c r="M10" s="31"/>
      <c r="N10" s="31"/>
      <c r="O10" s="31"/>
      <c r="P10" s="31"/>
      <c r="Q10" s="31"/>
      <c r="R10" s="31"/>
      <c r="S10" s="31"/>
      <c r="T10" s="31"/>
      <c r="U10" s="31"/>
      <c r="V10" s="31"/>
      <c r="W10" s="31"/>
      <c r="X10" s="31"/>
      <c r="Y10" s="31"/>
      <c r="Z10" s="37"/>
      <c r="AA10" s="37"/>
      <c r="AB10" s="37"/>
      <c r="AC10" s="37"/>
      <c r="AD10" s="37"/>
      <c r="AE10" s="37"/>
      <c r="AF10" s="37"/>
      <c r="AG10" s="37"/>
      <c r="AH10" s="37"/>
      <c r="AI10" s="37"/>
      <c r="AJ10" s="37"/>
      <c r="AK10" s="37"/>
      <c r="AL10" s="37"/>
      <c r="AM10" s="37"/>
      <c r="AN10" s="37"/>
      <c r="AO10" s="37"/>
      <c r="AP10" s="37"/>
      <c r="AQ10" s="37"/>
      <c r="AR10" s="37"/>
      <c r="AS10" s="37"/>
      <c r="AT10" s="37"/>
    </row>
    <row r="11" spans="1:60" ht="15" customHeight="1" x14ac:dyDescent="0.25">
      <c r="A11" s="611" t="s">
        <v>13</v>
      </c>
      <c r="B11" s="611" t="s">
        <v>39</v>
      </c>
      <c r="C11" s="280" t="s">
        <v>1</v>
      </c>
      <c r="D11" s="608" t="s">
        <v>170</v>
      </c>
      <c r="E11" s="609"/>
      <c r="F11" s="609"/>
      <c r="G11" s="609"/>
      <c r="H11" s="609"/>
      <c r="I11" s="609"/>
      <c r="J11" s="609"/>
      <c r="K11" s="609"/>
      <c r="L11" s="609"/>
      <c r="M11" s="609"/>
      <c r="N11" s="609"/>
      <c r="O11" s="609"/>
      <c r="P11" s="609"/>
      <c r="Q11" s="609"/>
      <c r="R11" s="609"/>
      <c r="S11" s="609"/>
      <c r="T11" s="609"/>
      <c r="U11" s="609"/>
      <c r="V11" s="609"/>
      <c r="W11" s="609"/>
      <c r="X11" s="609"/>
      <c r="Y11" s="609"/>
      <c r="Z11" s="609"/>
      <c r="AA11" s="609"/>
      <c r="AB11" s="609"/>
      <c r="AC11" s="609"/>
      <c r="AD11" s="609"/>
      <c r="AE11" s="609"/>
      <c r="AF11" s="609"/>
      <c r="AG11" s="609"/>
      <c r="AH11" s="609"/>
      <c r="AI11" s="609"/>
      <c r="AJ11" s="609"/>
      <c r="AK11" s="609"/>
      <c r="AL11" s="609"/>
      <c r="AM11" s="609"/>
      <c r="AN11" s="609"/>
      <c r="AO11" s="609"/>
      <c r="AP11" s="609"/>
      <c r="AQ11" s="609"/>
      <c r="AR11" s="609"/>
      <c r="AS11" s="610"/>
      <c r="AT11" s="617" t="s">
        <v>2</v>
      </c>
      <c r="AU11" s="618"/>
      <c r="AV11" s="618"/>
      <c r="AW11" s="619"/>
      <c r="AX11" s="31"/>
      <c r="AZ11"/>
      <c r="BA11"/>
      <c r="BB11"/>
      <c r="BC11"/>
      <c r="BD11"/>
      <c r="BE11"/>
      <c r="BF11"/>
      <c r="BG11"/>
      <c r="BH11"/>
    </row>
    <row r="12" spans="1:60" ht="15" customHeight="1" x14ac:dyDescent="0.25">
      <c r="A12" s="612"/>
      <c r="B12" s="612"/>
      <c r="C12" s="284" t="s">
        <v>171</v>
      </c>
      <c r="D12" s="281"/>
      <c r="E12" s="281"/>
      <c r="F12" s="281"/>
      <c r="G12" s="281"/>
      <c r="H12" s="281"/>
      <c r="I12" s="281"/>
      <c r="J12" s="281"/>
      <c r="K12" s="281"/>
      <c r="L12" s="281"/>
      <c r="M12" s="281"/>
      <c r="N12" s="281"/>
      <c r="O12" s="281"/>
      <c r="P12" s="281"/>
      <c r="Q12" s="281"/>
      <c r="R12" s="281"/>
      <c r="S12" s="281"/>
      <c r="T12" s="281"/>
      <c r="U12" s="281"/>
      <c r="V12" s="281"/>
      <c r="W12" s="281"/>
      <c r="X12" s="281"/>
      <c r="Y12" s="281"/>
      <c r="Z12" s="281"/>
      <c r="AA12" s="281"/>
      <c r="AB12" s="281"/>
      <c r="AC12" s="281"/>
      <c r="AD12" s="281"/>
      <c r="AE12" s="281"/>
      <c r="AF12" s="281"/>
      <c r="AG12" s="281"/>
      <c r="AH12" s="281"/>
      <c r="AI12" s="281"/>
      <c r="AJ12" s="281"/>
      <c r="AK12" s="281"/>
      <c r="AL12" s="281"/>
      <c r="AM12" s="281"/>
      <c r="AN12" s="281"/>
      <c r="AO12" s="281"/>
      <c r="AP12" s="281"/>
      <c r="AQ12" s="281"/>
      <c r="AR12" s="281"/>
      <c r="AS12" s="281"/>
      <c r="AT12" s="620" t="s">
        <v>40</v>
      </c>
      <c r="AU12" s="620" t="s">
        <v>41</v>
      </c>
      <c r="AV12" s="620" t="s">
        <v>25</v>
      </c>
      <c r="AW12" s="620" t="s">
        <v>42</v>
      </c>
      <c r="AX12" s="31"/>
      <c r="AZ12"/>
      <c r="BA12"/>
      <c r="BB12"/>
      <c r="BC12"/>
      <c r="BD12"/>
      <c r="BE12"/>
      <c r="BF12"/>
      <c r="BG12"/>
      <c r="BH12"/>
    </row>
    <row r="13" spans="1:60" ht="15.75" customHeight="1" thickBot="1" x14ac:dyDescent="0.3">
      <c r="A13" s="613"/>
      <c r="B13" s="613"/>
      <c r="C13" s="285" t="s">
        <v>172</v>
      </c>
      <c r="D13" s="283"/>
      <c r="E13" s="283"/>
      <c r="F13" s="283"/>
      <c r="G13" s="283"/>
      <c r="H13" s="283"/>
      <c r="I13" s="283"/>
      <c r="J13" s="283"/>
      <c r="K13" s="283"/>
      <c r="L13" s="281"/>
      <c r="M13" s="281"/>
      <c r="N13" s="281"/>
      <c r="O13" s="281"/>
      <c r="P13" s="281"/>
      <c r="Q13" s="281"/>
      <c r="R13" s="281"/>
      <c r="S13" s="281"/>
      <c r="T13" s="281"/>
      <c r="U13" s="281"/>
      <c r="V13" s="281"/>
      <c r="W13" s="281"/>
      <c r="X13" s="281"/>
      <c r="Y13" s="281"/>
      <c r="Z13" s="281"/>
      <c r="AA13" s="281"/>
      <c r="AB13" s="281"/>
      <c r="AC13" s="281"/>
      <c r="AD13" s="281"/>
      <c r="AE13" s="281"/>
      <c r="AF13" s="281"/>
      <c r="AG13" s="281"/>
      <c r="AH13" s="281"/>
      <c r="AI13" s="281"/>
      <c r="AJ13" s="281"/>
      <c r="AK13" s="281"/>
      <c r="AL13" s="281"/>
      <c r="AM13" s="281"/>
      <c r="AN13" s="281"/>
      <c r="AO13" s="281"/>
      <c r="AP13" s="281"/>
      <c r="AQ13" s="281"/>
      <c r="AR13" s="281"/>
      <c r="AS13" s="281"/>
      <c r="AT13" s="621"/>
      <c r="AU13" s="621"/>
      <c r="AV13" s="621"/>
      <c r="AW13" s="621"/>
      <c r="AX13" s="31"/>
      <c r="AZ13"/>
      <c r="BA13"/>
      <c r="BB13"/>
      <c r="BC13"/>
      <c r="BD13"/>
      <c r="BE13"/>
      <c r="BF13"/>
      <c r="BG13"/>
      <c r="BH13"/>
    </row>
    <row r="14" spans="1:60" ht="12" customHeight="1" thickTop="1" x14ac:dyDescent="0.25">
      <c r="A14" s="226">
        <v>1</v>
      </c>
      <c r="B14" s="517" t="s">
        <v>284</v>
      </c>
      <c r="C14" s="518" t="s">
        <v>6</v>
      </c>
      <c r="D14" s="41"/>
      <c r="E14" s="41"/>
      <c r="F14" s="41"/>
      <c r="G14" s="41"/>
      <c r="H14" s="495"/>
      <c r="I14" s="41"/>
      <c r="J14" s="41"/>
      <c r="K14" s="41"/>
      <c r="L14" s="219"/>
      <c r="M14" s="219"/>
      <c r="N14" s="219"/>
      <c r="O14" s="219"/>
      <c r="P14" s="219"/>
      <c r="Q14" s="219"/>
      <c r="R14" s="219"/>
      <c r="S14" s="219"/>
      <c r="T14" s="219"/>
      <c r="U14" s="219"/>
      <c r="V14" s="219"/>
      <c r="W14" s="219"/>
      <c r="X14" s="219"/>
      <c r="Y14" s="219"/>
      <c r="Z14" s="219"/>
      <c r="AA14" s="219"/>
      <c r="AB14" s="219"/>
      <c r="AC14" s="219"/>
      <c r="AD14" s="219"/>
      <c r="AE14" s="219"/>
      <c r="AF14" s="219"/>
      <c r="AG14" s="219"/>
      <c r="AH14" s="219"/>
      <c r="AI14" s="219"/>
      <c r="AJ14" s="219"/>
      <c r="AK14" s="219"/>
      <c r="AL14" s="219"/>
      <c r="AM14" s="219"/>
      <c r="AN14" s="219"/>
      <c r="AO14" s="219"/>
      <c r="AP14" s="219"/>
      <c r="AQ14" s="219"/>
      <c r="AR14" s="219"/>
      <c r="AS14" s="219"/>
      <c r="AT14" s="219"/>
      <c r="AU14" s="219"/>
      <c r="AV14" s="219"/>
      <c r="AW14" s="219"/>
    </row>
    <row r="15" spans="1:60" ht="12" customHeight="1" x14ac:dyDescent="0.25">
      <c r="A15" s="227">
        <v>2</v>
      </c>
      <c r="B15" s="519" t="s">
        <v>285</v>
      </c>
      <c r="C15" s="520" t="s">
        <v>12</v>
      </c>
      <c r="D15" s="44"/>
      <c r="E15" s="44"/>
      <c r="F15" s="44"/>
      <c r="G15" s="44"/>
      <c r="H15" s="286"/>
      <c r="I15" s="44"/>
      <c r="J15" s="44"/>
      <c r="K15" s="44"/>
      <c r="L15" s="41"/>
      <c r="M15" s="41"/>
      <c r="N15" s="41"/>
      <c r="O15" s="41"/>
      <c r="P15" s="41"/>
      <c r="Q15" s="41"/>
      <c r="R15" s="41"/>
      <c r="S15" s="41"/>
      <c r="T15" s="41"/>
      <c r="U15" s="41"/>
      <c r="V15" s="41"/>
      <c r="W15" s="41"/>
      <c r="X15" s="41"/>
      <c r="Y15" s="41"/>
      <c r="Z15" s="186" t="s">
        <v>43</v>
      </c>
      <c r="AA15" s="186"/>
      <c r="AB15" s="186"/>
      <c r="AC15" s="186"/>
      <c r="AD15" s="186"/>
      <c r="AE15" s="186"/>
      <c r="AF15" s="186"/>
      <c r="AG15" s="186"/>
      <c r="AH15" s="186"/>
      <c r="AI15" s="186"/>
      <c r="AJ15" s="186"/>
      <c r="AK15" s="186"/>
      <c r="AL15" s="186"/>
      <c r="AM15" s="186"/>
      <c r="AN15" s="186"/>
      <c r="AO15" s="186"/>
      <c r="AP15" s="186"/>
      <c r="AQ15" s="186"/>
      <c r="AR15" s="186"/>
      <c r="AS15" s="186"/>
      <c r="AT15" s="186"/>
      <c r="AU15" s="186"/>
      <c r="AV15" s="186"/>
      <c r="AW15" s="186"/>
    </row>
    <row r="16" spans="1:60" ht="12" customHeight="1" x14ac:dyDescent="0.25">
      <c r="A16" s="228">
        <v>3</v>
      </c>
      <c r="B16" s="519" t="s">
        <v>286</v>
      </c>
      <c r="C16" s="520" t="s">
        <v>6</v>
      </c>
      <c r="D16" s="12"/>
      <c r="E16" s="44"/>
      <c r="F16" s="44"/>
      <c r="G16" s="44"/>
      <c r="H16" s="286"/>
      <c r="I16" s="44"/>
      <c r="J16" s="44"/>
      <c r="K16" s="44"/>
      <c r="L16" s="44"/>
      <c r="M16" s="44"/>
      <c r="N16" s="44"/>
      <c r="O16" s="44"/>
      <c r="P16" s="44"/>
      <c r="Q16" s="44"/>
      <c r="R16" s="44"/>
      <c r="S16" s="44"/>
      <c r="T16" s="44"/>
      <c r="U16" s="44"/>
      <c r="V16" s="44"/>
      <c r="W16" s="44"/>
      <c r="X16" s="44"/>
      <c r="Y16" s="44"/>
      <c r="Z16" s="45" t="s">
        <v>43</v>
      </c>
      <c r="AA16" s="45"/>
      <c r="AB16" s="45"/>
      <c r="AC16" s="45"/>
      <c r="AD16" s="45"/>
      <c r="AE16" s="45"/>
      <c r="AF16" s="45"/>
      <c r="AG16" s="45"/>
      <c r="AH16" s="45"/>
      <c r="AI16" s="45"/>
      <c r="AJ16" s="45"/>
      <c r="AK16" s="45"/>
      <c r="AL16" s="45"/>
      <c r="AM16" s="45"/>
      <c r="AN16" s="45"/>
      <c r="AO16" s="45"/>
      <c r="AP16" s="45"/>
      <c r="AQ16" s="45"/>
      <c r="AR16" s="45"/>
      <c r="AS16" s="45"/>
      <c r="AT16" s="45"/>
      <c r="AU16" s="45"/>
      <c r="AV16" s="45"/>
      <c r="AW16" s="45"/>
      <c r="AY16" s="46"/>
      <c r="AZ16" s="1"/>
      <c r="BA16" s="1"/>
      <c r="BB16" s="1"/>
      <c r="BC16" s="1"/>
    </row>
    <row r="17" spans="1:60" ht="12" customHeight="1" x14ac:dyDescent="0.25">
      <c r="A17" s="227">
        <v>4</v>
      </c>
      <c r="B17" s="519" t="s">
        <v>287</v>
      </c>
      <c r="C17" s="520" t="s">
        <v>6</v>
      </c>
      <c r="D17" s="12"/>
      <c r="E17" s="44"/>
      <c r="F17" s="44"/>
      <c r="G17" s="44"/>
      <c r="H17" s="286"/>
      <c r="I17" s="44"/>
      <c r="J17" s="44"/>
      <c r="K17" s="44"/>
      <c r="L17" s="44"/>
      <c r="M17" s="44"/>
      <c r="N17" s="44"/>
      <c r="O17" s="44"/>
      <c r="P17" s="44"/>
      <c r="Q17" s="44"/>
      <c r="R17" s="44"/>
      <c r="S17" s="44"/>
      <c r="T17" s="44"/>
      <c r="U17" s="44"/>
      <c r="V17" s="44"/>
      <c r="W17" s="44"/>
      <c r="X17" s="44"/>
      <c r="Y17" s="44"/>
      <c r="Z17" s="45" t="s">
        <v>43</v>
      </c>
      <c r="AA17" s="45"/>
      <c r="AB17" s="45"/>
      <c r="AC17" s="45"/>
      <c r="AD17" s="45"/>
      <c r="AE17" s="45"/>
      <c r="AF17" s="45"/>
      <c r="AG17" s="45"/>
      <c r="AH17" s="45"/>
      <c r="AI17" s="45"/>
      <c r="AJ17" s="45"/>
      <c r="AK17" s="45"/>
      <c r="AL17" s="45"/>
      <c r="AM17" s="45"/>
      <c r="AN17" s="45"/>
      <c r="AO17" s="45"/>
      <c r="AP17" s="45"/>
      <c r="AQ17" s="45"/>
      <c r="AR17" s="45"/>
      <c r="AS17" s="45"/>
      <c r="AT17" s="45"/>
      <c r="AU17" s="45"/>
      <c r="AV17" s="45"/>
      <c r="AW17" s="45"/>
      <c r="AY17" s="185"/>
      <c r="AZ17" s="1"/>
      <c r="BA17" s="1"/>
      <c r="BB17" s="1"/>
      <c r="BC17" s="1"/>
    </row>
    <row r="18" spans="1:60" ht="12" customHeight="1" x14ac:dyDescent="0.25">
      <c r="A18" s="228">
        <v>5</v>
      </c>
      <c r="B18" s="519" t="s">
        <v>288</v>
      </c>
      <c r="C18" s="520" t="s">
        <v>12</v>
      </c>
      <c r="D18" s="44"/>
      <c r="E18" s="47"/>
      <c r="F18" s="47"/>
      <c r="G18" s="47"/>
      <c r="H18" s="286"/>
      <c r="I18" s="47"/>
      <c r="J18" s="47"/>
      <c r="K18" s="47"/>
      <c r="L18" s="47"/>
      <c r="M18" s="47"/>
      <c r="N18" s="47"/>
      <c r="O18" s="47"/>
      <c r="P18" s="47"/>
      <c r="Q18" s="47"/>
      <c r="R18" s="47"/>
      <c r="S18" s="47"/>
      <c r="T18" s="47"/>
      <c r="U18" s="47"/>
      <c r="V18" s="47"/>
      <c r="W18" s="47"/>
      <c r="X18" s="47"/>
      <c r="Y18" s="47"/>
      <c r="Z18" s="45" t="s">
        <v>43</v>
      </c>
      <c r="AA18" s="45"/>
      <c r="AB18" s="45"/>
      <c r="AC18" s="45"/>
      <c r="AD18" s="45"/>
      <c r="AE18" s="45"/>
      <c r="AF18" s="45"/>
      <c r="AG18" s="45"/>
      <c r="AH18" s="45"/>
      <c r="AI18" s="45"/>
      <c r="AJ18" s="45"/>
      <c r="AK18" s="45"/>
      <c r="AL18" s="45"/>
      <c r="AM18" s="45"/>
      <c r="AN18" s="45"/>
      <c r="AO18" s="45"/>
      <c r="AP18" s="45"/>
      <c r="AQ18" s="45"/>
      <c r="AR18" s="45"/>
      <c r="AS18" s="45"/>
      <c r="AT18" s="45"/>
      <c r="AU18" s="45"/>
      <c r="AV18" s="45"/>
      <c r="AW18" s="45"/>
      <c r="AY18" s="1"/>
      <c r="AZ18" s="1"/>
      <c r="BA18" s="1"/>
      <c r="BB18" s="1"/>
      <c r="BC18" s="1"/>
      <c r="BF18"/>
      <c r="BG18"/>
      <c r="BH18"/>
    </row>
    <row r="19" spans="1:60" ht="12" customHeight="1" x14ac:dyDescent="0.25">
      <c r="A19" s="227">
        <v>6</v>
      </c>
      <c r="B19" s="519" t="s">
        <v>289</v>
      </c>
      <c r="C19" s="520" t="s">
        <v>6</v>
      </c>
      <c r="D19" s="44"/>
      <c r="E19" s="44"/>
      <c r="F19" s="44"/>
      <c r="G19" s="44"/>
      <c r="H19" s="286"/>
      <c r="I19" s="44"/>
      <c r="J19" s="44"/>
      <c r="K19" s="44"/>
      <c r="L19" s="44"/>
      <c r="M19" s="44"/>
      <c r="N19" s="44"/>
      <c r="O19" s="44"/>
      <c r="P19" s="44"/>
      <c r="Q19" s="44"/>
      <c r="R19" s="44"/>
      <c r="S19" s="44"/>
      <c r="T19" s="44"/>
      <c r="U19" s="44"/>
      <c r="V19" s="44"/>
      <c r="W19" s="44"/>
      <c r="X19" s="44"/>
      <c r="Y19" s="44"/>
      <c r="Z19" s="45" t="s">
        <v>43</v>
      </c>
      <c r="AA19" s="45"/>
      <c r="AB19" s="45"/>
      <c r="AC19" s="45"/>
      <c r="AD19" s="45"/>
      <c r="AE19" s="45"/>
      <c r="AF19" s="45"/>
      <c r="AG19" s="45"/>
      <c r="AH19" s="45"/>
      <c r="AI19" s="45"/>
      <c r="AJ19" s="45"/>
      <c r="AK19" s="45"/>
      <c r="AL19" s="45"/>
      <c r="AM19" s="45"/>
      <c r="AN19" s="45"/>
      <c r="AO19" s="45"/>
      <c r="AP19" s="45"/>
      <c r="AQ19" s="45"/>
      <c r="AR19" s="45"/>
      <c r="AS19" s="45"/>
      <c r="AT19" s="45"/>
      <c r="AU19" s="45"/>
      <c r="AV19" s="45"/>
      <c r="AW19" s="45"/>
      <c r="AY19" s="1"/>
      <c r="AZ19" s="1"/>
      <c r="BA19" s="1"/>
      <c r="BB19" s="1"/>
      <c r="BC19" s="1"/>
      <c r="BF19"/>
      <c r="BG19"/>
      <c r="BH19"/>
    </row>
    <row r="20" spans="1:60" ht="12" customHeight="1" x14ac:dyDescent="0.25">
      <c r="A20" s="228">
        <v>7</v>
      </c>
      <c r="B20" s="519" t="s">
        <v>290</v>
      </c>
      <c r="C20" s="520" t="s">
        <v>12</v>
      </c>
      <c r="D20" s="44"/>
      <c r="E20" s="44"/>
      <c r="F20" s="44"/>
      <c r="G20" s="44"/>
      <c r="H20" s="286"/>
      <c r="I20" s="44"/>
      <c r="J20" s="44"/>
      <c r="K20" s="44"/>
      <c r="L20" s="44"/>
      <c r="M20" s="44"/>
      <c r="N20" s="44"/>
      <c r="O20" s="44"/>
      <c r="P20" s="44"/>
      <c r="Q20" s="44"/>
      <c r="R20" s="44"/>
      <c r="S20" s="44"/>
      <c r="T20" s="44"/>
      <c r="U20" s="44"/>
      <c r="V20" s="44"/>
      <c r="W20" s="44"/>
      <c r="X20" s="44"/>
      <c r="Y20" s="44"/>
      <c r="Z20" s="45" t="s">
        <v>43</v>
      </c>
      <c r="AA20" s="45"/>
      <c r="AB20" s="45"/>
      <c r="AC20" s="45"/>
      <c r="AD20" s="45"/>
      <c r="AE20" s="45"/>
      <c r="AF20" s="45"/>
      <c r="AG20" s="45"/>
      <c r="AH20" s="45"/>
      <c r="AI20" s="45"/>
      <c r="AJ20" s="45"/>
      <c r="AK20" s="45"/>
      <c r="AL20" s="45"/>
      <c r="AM20" s="45"/>
      <c r="AN20" s="45"/>
      <c r="AO20" s="45"/>
      <c r="AP20" s="45"/>
      <c r="AQ20" s="45"/>
      <c r="AR20" s="45"/>
      <c r="AS20" s="45"/>
      <c r="AT20" s="45"/>
      <c r="AU20" s="45"/>
      <c r="AV20" s="45"/>
      <c r="AW20" s="45"/>
      <c r="AY20" s="1"/>
      <c r="AZ20" s="1"/>
      <c r="BA20" s="1"/>
      <c r="BB20" s="1"/>
      <c r="BC20" s="1"/>
      <c r="BF20"/>
      <c r="BG20"/>
      <c r="BH20"/>
    </row>
    <row r="21" spans="1:60" ht="12" customHeight="1" x14ac:dyDescent="0.25">
      <c r="A21" s="227">
        <v>8</v>
      </c>
      <c r="B21" s="519" t="s">
        <v>291</v>
      </c>
      <c r="C21" s="520" t="s">
        <v>6</v>
      </c>
      <c r="D21" s="44"/>
      <c r="E21" s="44"/>
      <c r="F21" s="44"/>
      <c r="G21" s="44"/>
      <c r="H21" s="286"/>
      <c r="I21" s="44"/>
      <c r="J21" s="44"/>
      <c r="K21" s="44"/>
      <c r="L21" s="44"/>
      <c r="M21" s="44"/>
      <c r="N21" s="44"/>
      <c r="O21" s="44"/>
      <c r="P21" s="44"/>
      <c r="Q21" s="44"/>
      <c r="R21" s="44"/>
      <c r="S21" s="44"/>
      <c r="T21" s="44"/>
      <c r="U21" s="44"/>
      <c r="V21" s="44"/>
      <c r="W21" s="44"/>
      <c r="X21" s="44"/>
      <c r="Y21" s="44"/>
      <c r="Z21" s="45"/>
      <c r="AA21" s="45"/>
      <c r="AB21" s="45"/>
      <c r="AC21" s="45"/>
      <c r="AD21" s="45"/>
      <c r="AE21" s="45"/>
      <c r="AF21" s="45"/>
      <c r="AG21" s="45"/>
      <c r="AH21" s="45"/>
      <c r="AI21" s="45"/>
      <c r="AJ21" s="45"/>
      <c r="AK21" s="45"/>
      <c r="AL21" s="45"/>
      <c r="AM21" s="45"/>
      <c r="AN21" s="45"/>
      <c r="AO21" s="45"/>
      <c r="AP21" s="45"/>
      <c r="AQ21" s="45"/>
      <c r="AR21" s="45"/>
      <c r="AS21" s="45"/>
      <c r="AT21" s="45"/>
      <c r="AU21" s="45"/>
      <c r="AV21" s="45"/>
      <c r="AW21" s="45"/>
      <c r="AY21" s="1"/>
      <c r="AZ21" s="1"/>
      <c r="BA21" s="1"/>
      <c r="BB21" s="1"/>
      <c r="BC21" s="1"/>
      <c r="BE21" s="31" t="s">
        <v>44</v>
      </c>
      <c r="BF21"/>
      <c r="BG21"/>
      <c r="BH21"/>
    </row>
    <row r="22" spans="1:60" ht="12" customHeight="1" x14ac:dyDescent="0.25">
      <c r="A22" s="228">
        <v>9</v>
      </c>
      <c r="B22" s="519" t="s">
        <v>292</v>
      </c>
      <c r="C22" s="520" t="s">
        <v>12</v>
      </c>
      <c r="D22" s="44"/>
      <c r="E22" s="44"/>
      <c r="F22" s="44"/>
      <c r="G22" s="44"/>
      <c r="H22" s="286"/>
      <c r="I22" s="44"/>
      <c r="J22" s="44"/>
      <c r="K22" s="44"/>
      <c r="L22" s="44"/>
      <c r="M22" s="44"/>
      <c r="N22" s="44"/>
      <c r="O22" s="44"/>
      <c r="P22" s="44"/>
      <c r="Q22" s="44"/>
      <c r="R22" s="44"/>
      <c r="S22" s="44"/>
      <c r="T22" s="44"/>
      <c r="U22" s="44"/>
      <c r="V22" s="44"/>
      <c r="W22" s="44"/>
      <c r="X22" s="44"/>
      <c r="Y22" s="44"/>
      <c r="Z22" s="45" t="s">
        <v>43</v>
      </c>
      <c r="AA22" s="45"/>
      <c r="AB22" s="45"/>
      <c r="AC22" s="45"/>
      <c r="AD22" s="45"/>
      <c r="AE22" s="45"/>
      <c r="AF22" s="45"/>
      <c r="AG22" s="45"/>
      <c r="AH22" s="45"/>
      <c r="AI22" s="45"/>
      <c r="AJ22" s="45"/>
      <c r="AK22" s="45"/>
      <c r="AL22" s="45"/>
      <c r="AM22" s="45"/>
      <c r="AN22" s="45"/>
      <c r="AO22" s="45"/>
      <c r="AP22" s="45"/>
      <c r="AQ22" s="45"/>
      <c r="AR22" s="45"/>
      <c r="AS22" s="45"/>
      <c r="AT22" s="45"/>
      <c r="AU22" s="45"/>
      <c r="AV22" s="45"/>
      <c r="AW22" s="45"/>
      <c r="AY22" s="1"/>
      <c r="AZ22" s="1"/>
      <c r="BA22" s="1"/>
      <c r="BB22" s="1"/>
      <c r="BC22" s="1"/>
      <c r="BF22"/>
      <c r="BG22"/>
      <c r="BH22"/>
    </row>
    <row r="23" spans="1:60" ht="12" customHeight="1" x14ac:dyDescent="0.25">
      <c r="A23" s="227">
        <v>10</v>
      </c>
      <c r="B23" s="519" t="s">
        <v>293</v>
      </c>
      <c r="C23" s="520" t="s">
        <v>12</v>
      </c>
      <c r="D23" s="44"/>
      <c r="E23" s="44"/>
      <c r="F23" s="44"/>
      <c r="G23" s="44"/>
      <c r="H23" s="286"/>
      <c r="I23" s="44"/>
      <c r="J23" s="44"/>
      <c r="K23" s="44"/>
      <c r="L23" s="44"/>
      <c r="M23" s="44"/>
      <c r="N23" s="44"/>
      <c r="O23" s="44"/>
      <c r="P23" s="44"/>
      <c r="Q23" s="44"/>
      <c r="R23" s="44"/>
      <c r="S23" s="44"/>
      <c r="T23" s="44"/>
      <c r="U23" s="44"/>
      <c r="V23" s="44"/>
      <c r="W23" s="44"/>
      <c r="X23" s="44"/>
      <c r="Y23" s="44"/>
      <c r="Z23" s="45" t="s">
        <v>43</v>
      </c>
      <c r="AA23" s="45"/>
      <c r="AB23" s="45"/>
      <c r="AC23" s="45"/>
      <c r="AD23" s="45"/>
      <c r="AE23" s="45"/>
      <c r="AF23" s="45"/>
      <c r="AG23" s="45"/>
      <c r="AH23" s="45"/>
      <c r="AI23" s="45"/>
      <c r="AJ23" s="45"/>
      <c r="AK23" s="45"/>
      <c r="AL23" s="45"/>
      <c r="AM23" s="45"/>
      <c r="AN23" s="45"/>
      <c r="AO23" s="45"/>
      <c r="AP23" s="45"/>
      <c r="AQ23" s="48"/>
      <c r="AR23" s="48"/>
      <c r="AS23" s="45"/>
      <c r="AT23" s="45"/>
      <c r="AU23" s="45"/>
      <c r="AV23" s="45"/>
      <c r="AW23" s="45"/>
      <c r="AY23" s="1"/>
      <c r="AZ23" s="1"/>
      <c r="BA23" s="1"/>
      <c r="BB23" s="1"/>
      <c r="BC23" s="1"/>
      <c r="BF23"/>
      <c r="BG23"/>
      <c r="BH23"/>
    </row>
    <row r="24" spans="1:60" ht="12" customHeight="1" x14ac:dyDescent="0.25">
      <c r="A24" s="228">
        <v>11</v>
      </c>
      <c r="B24" s="519" t="s">
        <v>294</v>
      </c>
      <c r="C24" s="520" t="s">
        <v>6</v>
      </c>
      <c r="D24" s="44"/>
      <c r="E24" s="44"/>
      <c r="F24" s="44"/>
      <c r="G24" s="44"/>
      <c r="H24" s="286"/>
      <c r="I24" s="44"/>
      <c r="J24" s="44"/>
      <c r="K24" s="44"/>
      <c r="L24" s="44"/>
      <c r="M24" s="44"/>
      <c r="N24" s="44"/>
      <c r="O24" s="44"/>
      <c r="P24" s="44"/>
      <c r="Q24" s="44"/>
      <c r="R24" s="44"/>
      <c r="S24" s="44"/>
      <c r="T24" s="44"/>
      <c r="U24" s="44"/>
      <c r="V24" s="44"/>
      <c r="W24" s="44"/>
      <c r="X24" s="44"/>
      <c r="Y24" s="44"/>
      <c r="Z24" s="45" t="s">
        <v>43</v>
      </c>
      <c r="AA24" s="45"/>
      <c r="AB24" s="45"/>
      <c r="AC24" s="45"/>
      <c r="AD24" s="45"/>
      <c r="AE24" s="45"/>
      <c r="AF24" s="45"/>
      <c r="AG24" s="45"/>
      <c r="AH24" s="45"/>
      <c r="AI24" s="45"/>
      <c r="AJ24" s="45"/>
      <c r="AK24" s="45"/>
      <c r="AL24" s="45"/>
      <c r="AM24" s="45"/>
      <c r="AN24" s="45"/>
      <c r="AO24" s="45"/>
      <c r="AP24" s="45"/>
      <c r="AQ24" s="45"/>
      <c r="AR24" s="45"/>
      <c r="AS24" s="45"/>
      <c r="AT24" s="45"/>
      <c r="AU24" s="45"/>
      <c r="AV24" s="45"/>
      <c r="AW24" s="45"/>
      <c r="AY24" s="1"/>
      <c r="AZ24" s="1"/>
      <c r="BA24" s="1"/>
      <c r="BB24" s="1"/>
      <c r="BC24" s="1"/>
      <c r="BF24"/>
      <c r="BG24"/>
      <c r="BH24"/>
    </row>
    <row r="25" spans="1:60" ht="12" customHeight="1" x14ac:dyDescent="0.25">
      <c r="A25" s="227">
        <v>12</v>
      </c>
      <c r="B25" s="519" t="s">
        <v>295</v>
      </c>
      <c r="C25" s="520" t="s">
        <v>12</v>
      </c>
      <c r="D25" s="44"/>
      <c r="E25" s="44"/>
      <c r="F25" s="44"/>
      <c r="G25" s="44"/>
      <c r="H25" s="286"/>
      <c r="I25" s="44"/>
      <c r="J25" s="44"/>
      <c r="K25" s="44"/>
      <c r="L25" s="44"/>
      <c r="M25" s="44"/>
      <c r="N25" s="44"/>
      <c r="O25" s="44"/>
      <c r="P25" s="44"/>
      <c r="Q25" s="44"/>
      <c r="R25" s="44"/>
      <c r="S25" s="44"/>
      <c r="T25" s="44"/>
      <c r="U25" s="44"/>
      <c r="V25" s="44"/>
      <c r="W25" s="44"/>
      <c r="X25" s="44"/>
      <c r="Y25" s="44"/>
      <c r="Z25" s="45"/>
      <c r="AA25" s="45"/>
      <c r="AB25" s="45"/>
      <c r="AC25" s="45"/>
      <c r="AD25" s="45"/>
      <c r="AE25" s="45"/>
      <c r="AF25" s="45"/>
      <c r="AG25" s="45"/>
      <c r="AH25" s="45"/>
      <c r="AI25" s="45"/>
      <c r="AJ25" s="45"/>
      <c r="AK25" s="45"/>
      <c r="AL25" s="45"/>
      <c r="AM25" s="45"/>
      <c r="AN25" s="45"/>
      <c r="AO25" s="45"/>
      <c r="AP25" s="45"/>
      <c r="AQ25" s="45"/>
      <c r="AR25" s="45"/>
      <c r="AS25" s="45"/>
      <c r="AT25" s="45"/>
      <c r="AU25" s="45"/>
      <c r="AV25" s="45"/>
      <c r="AW25" s="45"/>
      <c r="AY25" s="1"/>
      <c r="AZ25" s="1"/>
      <c r="BA25" s="1"/>
      <c r="BB25" s="1"/>
      <c r="BC25" s="1"/>
      <c r="BF25"/>
      <c r="BG25"/>
      <c r="BH25"/>
    </row>
    <row r="26" spans="1:60" ht="12" customHeight="1" x14ac:dyDescent="0.25">
      <c r="A26" s="228">
        <v>13</v>
      </c>
      <c r="B26" s="519" t="s">
        <v>296</v>
      </c>
      <c r="C26" s="520" t="s">
        <v>12</v>
      </c>
      <c r="D26" s="44"/>
      <c r="E26" s="44"/>
      <c r="F26" s="44"/>
      <c r="G26" s="44"/>
      <c r="H26" s="286"/>
      <c r="I26" s="44"/>
      <c r="J26" s="44"/>
      <c r="K26" s="44"/>
      <c r="L26" s="44"/>
      <c r="M26" s="44"/>
      <c r="N26" s="44"/>
      <c r="O26" s="44"/>
      <c r="P26" s="44"/>
      <c r="Q26" s="44"/>
      <c r="R26" s="44"/>
      <c r="S26" s="44"/>
      <c r="T26" s="44"/>
      <c r="U26" s="44"/>
      <c r="V26" s="44"/>
      <c r="W26" s="44"/>
      <c r="X26" s="44"/>
      <c r="Y26" s="44"/>
      <c r="Z26" s="45" t="s">
        <v>43</v>
      </c>
      <c r="AA26" s="45"/>
      <c r="AB26" s="45"/>
      <c r="AC26" s="45"/>
      <c r="AD26" s="45"/>
      <c r="AE26" s="45"/>
      <c r="AF26" s="45"/>
      <c r="AG26" s="45"/>
      <c r="AH26" s="45"/>
      <c r="AI26" s="45"/>
      <c r="AJ26" s="45"/>
      <c r="AK26" s="45"/>
      <c r="AL26" s="45"/>
      <c r="AM26" s="45"/>
      <c r="AN26" s="45"/>
      <c r="AO26" s="45"/>
      <c r="AP26" s="45"/>
      <c r="AQ26" s="45"/>
      <c r="AR26" s="45"/>
      <c r="AS26" s="45"/>
      <c r="AT26" s="45"/>
      <c r="AU26" s="45"/>
      <c r="AV26" s="45"/>
      <c r="AW26" s="45"/>
      <c r="AY26" s="1"/>
      <c r="AZ26" s="1"/>
      <c r="BA26" s="1"/>
      <c r="BB26" s="1"/>
      <c r="BC26" s="1"/>
      <c r="BF26"/>
      <c r="BG26"/>
      <c r="BH26"/>
    </row>
    <row r="27" spans="1:60" ht="12" customHeight="1" x14ac:dyDescent="0.25">
      <c r="A27" s="227">
        <v>14</v>
      </c>
      <c r="B27" s="519" t="s">
        <v>297</v>
      </c>
      <c r="C27" s="520" t="s">
        <v>12</v>
      </c>
      <c r="D27" s="44"/>
      <c r="E27" s="44"/>
      <c r="F27" s="44"/>
      <c r="G27" s="44"/>
      <c r="H27" s="286"/>
      <c r="I27" s="44"/>
      <c r="J27" s="44"/>
      <c r="K27" s="44"/>
      <c r="L27" s="44"/>
      <c r="M27" s="44"/>
      <c r="N27" s="44"/>
      <c r="O27" s="44"/>
      <c r="P27" s="44"/>
      <c r="Q27" s="44"/>
      <c r="R27" s="44"/>
      <c r="S27" s="44"/>
      <c r="T27" s="44"/>
      <c r="U27" s="44"/>
      <c r="V27" s="44"/>
      <c r="W27" s="44"/>
      <c r="X27" s="44"/>
      <c r="Y27" s="44"/>
      <c r="Z27" s="45" t="s">
        <v>43</v>
      </c>
      <c r="AA27" s="45"/>
      <c r="AB27" s="45"/>
      <c r="AC27" s="45"/>
      <c r="AD27" s="45"/>
      <c r="AE27" s="45"/>
      <c r="AF27" s="45"/>
      <c r="AG27" s="45"/>
      <c r="AH27" s="45"/>
      <c r="AI27" s="45"/>
      <c r="AJ27" s="45"/>
      <c r="AK27" s="45"/>
      <c r="AL27" s="45"/>
      <c r="AM27" s="45"/>
      <c r="AN27" s="45"/>
      <c r="AO27" s="45"/>
      <c r="AP27" s="45"/>
      <c r="AQ27" s="45"/>
      <c r="AR27" s="45"/>
      <c r="AS27" s="45"/>
      <c r="AT27" s="45"/>
      <c r="AU27" s="45"/>
      <c r="AV27" s="45"/>
      <c r="AW27" s="45"/>
      <c r="AY27" s="1"/>
      <c r="AZ27" s="1"/>
      <c r="BA27" s="1"/>
      <c r="BB27" s="1"/>
      <c r="BC27" s="1"/>
      <c r="BF27"/>
      <c r="BG27"/>
      <c r="BH27"/>
    </row>
    <row r="28" spans="1:60" ht="12" customHeight="1" x14ac:dyDescent="0.25">
      <c r="A28" s="228">
        <v>15</v>
      </c>
      <c r="B28" s="519" t="s">
        <v>298</v>
      </c>
      <c r="C28" s="520" t="s">
        <v>6</v>
      </c>
      <c r="D28" s="44"/>
      <c r="E28" s="44"/>
      <c r="F28" s="44"/>
      <c r="G28" s="44"/>
      <c r="H28" s="44"/>
      <c r="I28" s="44"/>
      <c r="J28" s="44"/>
      <c r="K28" s="44"/>
      <c r="L28" s="44"/>
      <c r="M28" s="44"/>
      <c r="N28" s="44"/>
      <c r="O28" s="44"/>
      <c r="P28" s="44"/>
      <c r="Q28" s="44"/>
      <c r="R28" s="44"/>
      <c r="S28" s="44"/>
      <c r="T28" s="44"/>
      <c r="U28" s="44"/>
      <c r="V28" s="44"/>
      <c r="W28" s="44"/>
      <c r="X28" s="44"/>
      <c r="Y28" s="44"/>
      <c r="Z28" s="45" t="s">
        <v>43</v>
      </c>
      <c r="AA28" s="45"/>
      <c r="AB28" s="45"/>
      <c r="AC28" s="45"/>
      <c r="AD28" s="45"/>
      <c r="AE28" s="45"/>
      <c r="AF28" s="45"/>
      <c r="AG28" s="45"/>
      <c r="AH28" s="45"/>
      <c r="AI28" s="45"/>
      <c r="AJ28" s="45"/>
      <c r="AK28" s="45"/>
      <c r="AL28" s="45"/>
      <c r="AM28" s="45"/>
      <c r="AN28" s="45"/>
      <c r="AO28" s="45"/>
      <c r="AP28" s="45"/>
      <c r="AQ28" s="45"/>
      <c r="AR28" s="45"/>
      <c r="AS28" s="45"/>
      <c r="AT28" s="45"/>
      <c r="AU28" s="45"/>
      <c r="AV28" s="45"/>
      <c r="AW28" s="45"/>
      <c r="AX28" t="s">
        <v>3</v>
      </c>
      <c r="AY28" s="49"/>
      <c r="AZ28" s="49"/>
      <c r="BA28" s="50"/>
      <c r="BB28" s="1"/>
      <c r="BC28" s="1"/>
      <c r="BF28"/>
      <c r="BG28"/>
      <c r="BH28"/>
    </row>
    <row r="29" spans="1:60" ht="12" customHeight="1" x14ac:dyDescent="0.25">
      <c r="A29" s="227">
        <v>16</v>
      </c>
      <c r="B29" s="519" t="s">
        <v>299</v>
      </c>
      <c r="C29" s="520" t="s">
        <v>6</v>
      </c>
      <c r="D29" s="44"/>
      <c r="E29" s="44"/>
      <c r="F29" s="44"/>
      <c r="G29" s="44"/>
      <c r="H29" s="44"/>
      <c r="I29" s="44"/>
      <c r="J29" s="44"/>
      <c r="K29" s="44"/>
      <c r="L29" s="44"/>
      <c r="M29" s="44"/>
      <c r="N29" s="44"/>
      <c r="O29" s="44"/>
      <c r="P29" s="44"/>
      <c r="Q29" s="44"/>
      <c r="R29" s="44"/>
      <c r="S29" s="44"/>
      <c r="T29" s="44"/>
      <c r="U29" s="44"/>
      <c r="V29" s="44"/>
      <c r="W29" s="44"/>
      <c r="X29" s="44"/>
      <c r="Y29" s="44"/>
      <c r="Z29" s="45" t="s">
        <v>43</v>
      </c>
      <c r="AA29" s="45"/>
      <c r="AB29" s="45"/>
      <c r="AC29" s="45"/>
      <c r="AD29" s="45"/>
      <c r="AE29" s="45"/>
      <c r="AF29" s="45"/>
      <c r="AG29" s="45"/>
      <c r="AH29" s="45"/>
      <c r="AI29" s="45"/>
      <c r="AJ29" s="45"/>
      <c r="AK29" s="45"/>
      <c r="AL29" s="45"/>
      <c r="AM29" s="45"/>
      <c r="AN29" s="45"/>
      <c r="AO29" s="45"/>
      <c r="AP29" s="45"/>
      <c r="AQ29" s="45"/>
      <c r="AR29" s="45"/>
      <c r="AS29" s="45"/>
      <c r="AT29" s="45"/>
      <c r="AU29" s="45"/>
      <c r="AV29" s="45"/>
      <c r="AW29" s="45"/>
      <c r="AY29" s="1"/>
      <c r="AZ29" s="1"/>
      <c r="BA29" s="1"/>
      <c r="BB29" s="1"/>
      <c r="BC29" s="1"/>
      <c r="BF29"/>
      <c r="BG29"/>
      <c r="BH29"/>
    </row>
    <row r="30" spans="1:60" ht="12" customHeight="1" x14ac:dyDescent="0.25">
      <c r="A30" s="228">
        <v>17</v>
      </c>
      <c r="B30" s="519" t="s">
        <v>300</v>
      </c>
      <c r="C30" s="520" t="s">
        <v>6</v>
      </c>
      <c r="D30" s="44"/>
      <c r="E30" s="44"/>
      <c r="F30" s="44"/>
      <c r="G30" s="44"/>
      <c r="H30" s="44"/>
      <c r="I30" s="44"/>
      <c r="J30" s="44"/>
      <c r="K30" s="44"/>
      <c r="L30" s="44"/>
      <c r="M30" s="44"/>
      <c r="N30" s="44"/>
      <c r="O30" s="44"/>
      <c r="P30" s="44"/>
      <c r="Q30" s="44"/>
      <c r="R30" s="44"/>
      <c r="S30" s="44"/>
      <c r="T30" s="44"/>
      <c r="U30" s="44"/>
      <c r="V30" s="44"/>
      <c r="W30" s="44"/>
      <c r="X30" s="44"/>
      <c r="Y30" s="44"/>
      <c r="Z30" s="45" t="s">
        <v>43</v>
      </c>
      <c r="AA30" s="45"/>
      <c r="AB30" s="45"/>
      <c r="AC30" s="45"/>
      <c r="AD30" s="45"/>
      <c r="AE30" s="45"/>
      <c r="AF30" s="45"/>
      <c r="AG30" s="45"/>
      <c r="AH30" s="45"/>
      <c r="AI30" s="45"/>
      <c r="AJ30" s="45"/>
      <c r="AK30" s="45"/>
      <c r="AL30" s="45"/>
      <c r="AM30" s="45"/>
      <c r="AN30" s="45"/>
      <c r="AO30" s="45"/>
      <c r="AP30" s="45"/>
      <c r="AQ30" s="45"/>
      <c r="AR30" s="45"/>
      <c r="AS30" s="45"/>
      <c r="AT30" s="45"/>
      <c r="AU30" s="45"/>
      <c r="AV30" s="45"/>
      <c r="AW30" s="45"/>
      <c r="AY30" s="1"/>
      <c r="AZ30" s="1"/>
      <c r="BA30" s="1"/>
      <c r="BB30" s="1"/>
      <c r="BC30" s="1"/>
      <c r="BF30"/>
      <c r="BG30"/>
      <c r="BH30"/>
    </row>
    <row r="31" spans="1:60" ht="12" customHeight="1" x14ac:dyDescent="0.25">
      <c r="A31" s="227">
        <v>18</v>
      </c>
      <c r="B31" s="519" t="s">
        <v>301</v>
      </c>
      <c r="C31" s="520" t="s">
        <v>6</v>
      </c>
      <c r="D31" s="44"/>
      <c r="E31" s="44"/>
      <c r="F31" s="44"/>
      <c r="G31" s="44"/>
      <c r="H31" s="44"/>
      <c r="I31" s="44"/>
      <c r="J31" s="44"/>
      <c r="K31" s="44"/>
      <c r="L31" s="44"/>
      <c r="M31" s="44"/>
      <c r="N31" s="44"/>
      <c r="O31" s="44"/>
      <c r="P31" s="44"/>
      <c r="Q31" s="44"/>
      <c r="R31" s="44"/>
      <c r="S31" s="44"/>
      <c r="T31" s="44"/>
      <c r="U31" s="44"/>
      <c r="V31" s="44"/>
      <c r="W31" s="44"/>
      <c r="X31" s="44"/>
      <c r="Y31" s="44"/>
      <c r="Z31" s="45" t="s">
        <v>43</v>
      </c>
      <c r="AA31" s="45"/>
      <c r="AB31" s="45"/>
      <c r="AC31" s="45"/>
      <c r="AD31" s="45"/>
      <c r="AE31" s="45"/>
      <c r="AF31" s="45"/>
      <c r="AG31" s="45"/>
      <c r="AH31" s="45"/>
      <c r="AI31" s="45"/>
      <c r="AJ31" s="45"/>
      <c r="AK31" s="45"/>
      <c r="AL31" s="45"/>
      <c r="AM31" s="45"/>
      <c r="AN31" s="45"/>
      <c r="AO31" s="45"/>
      <c r="AP31" s="45"/>
      <c r="AQ31" s="45"/>
      <c r="AR31" s="45"/>
      <c r="AS31" s="45"/>
      <c r="AT31" s="45"/>
      <c r="AU31" s="45"/>
      <c r="AV31" s="45"/>
      <c r="AW31" s="45"/>
      <c r="AY31" s="1"/>
      <c r="AZ31" s="1"/>
      <c r="BA31" s="1"/>
      <c r="BB31" s="1"/>
      <c r="BC31" s="1"/>
      <c r="BF31"/>
      <c r="BG31"/>
      <c r="BH31"/>
    </row>
    <row r="32" spans="1:60" ht="12" customHeight="1" x14ac:dyDescent="0.25">
      <c r="A32" s="228">
        <v>19</v>
      </c>
      <c r="B32" s="519" t="s">
        <v>302</v>
      </c>
      <c r="C32" s="520" t="s">
        <v>12</v>
      </c>
      <c r="D32" s="15"/>
      <c r="E32" s="44"/>
      <c r="F32" s="44"/>
      <c r="G32" s="44"/>
      <c r="H32" s="44"/>
      <c r="I32" s="44"/>
      <c r="J32" s="44"/>
      <c r="K32" s="44"/>
      <c r="L32" s="44"/>
      <c r="M32" s="44"/>
      <c r="N32" s="44"/>
      <c r="O32" s="44"/>
      <c r="P32" s="44"/>
      <c r="Q32" s="44"/>
      <c r="R32" s="44"/>
      <c r="S32" s="44"/>
      <c r="T32" s="44"/>
      <c r="U32" s="44"/>
      <c r="V32" s="44"/>
      <c r="W32" s="44"/>
      <c r="X32" s="44"/>
      <c r="Y32" s="44"/>
      <c r="Z32" s="45" t="s">
        <v>43</v>
      </c>
      <c r="AA32" s="45"/>
      <c r="AB32" s="45"/>
      <c r="AC32" s="45"/>
      <c r="AD32" s="45"/>
      <c r="AE32" s="45"/>
      <c r="AF32" s="45"/>
      <c r="AG32" s="45"/>
      <c r="AH32" s="45"/>
      <c r="AI32" s="45"/>
      <c r="AJ32" s="45"/>
      <c r="AK32" s="45"/>
      <c r="AL32" s="45"/>
      <c r="AM32" s="45"/>
      <c r="AN32" s="45"/>
      <c r="AO32" s="45"/>
      <c r="AP32" s="45"/>
      <c r="AQ32" s="45"/>
      <c r="AR32" s="45"/>
      <c r="AS32" s="45"/>
      <c r="AT32" s="45"/>
      <c r="AU32" s="45"/>
      <c r="AV32" s="45"/>
      <c r="AW32" s="45"/>
      <c r="AY32" s="1"/>
      <c r="AZ32" s="1"/>
      <c r="BA32" s="1"/>
      <c r="BB32" s="1"/>
      <c r="BC32" s="1"/>
      <c r="BF32"/>
      <c r="BG32"/>
      <c r="BH32"/>
    </row>
    <row r="33" spans="1:60" ht="12" customHeight="1" x14ac:dyDescent="0.25">
      <c r="A33" s="227">
        <v>20</v>
      </c>
      <c r="B33" s="519" t="s">
        <v>303</v>
      </c>
      <c r="C33" s="520" t="s">
        <v>12</v>
      </c>
      <c r="D33" s="44"/>
      <c r="E33" s="44"/>
      <c r="F33" s="44"/>
      <c r="G33" s="44"/>
      <c r="H33" s="44"/>
      <c r="I33" s="44"/>
      <c r="J33" s="44"/>
      <c r="K33" s="44"/>
      <c r="L33" s="44"/>
      <c r="M33" s="44"/>
      <c r="N33" s="44"/>
      <c r="O33" s="44"/>
      <c r="P33" s="44"/>
      <c r="Q33" s="44"/>
      <c r="R33" s="44"/>
      <c r="S33" s="44"/>
      <c r="T33" s="44"/>
      <c r="U33" s="44"/>
      <c r="V33" s="44"/>
      <c r="W33" s="44"/>
      <c r="X33" s="44"/>
      <c r="Y33" s="44"/>
      <c r="Z33" s="45" t="s">
        <v>43</v>
      </c>
      <c r="AA33" s="45"/>
      <c r="AB33" s="45"/>
      <c r="AC33" s="45"/>
      <c r="AD33" s="45"/>
      <c r="AE33" s="45"/>
      <c r="AF33" s="45"/>
      <c r="AG33" s="45"/>
      <c r="AH33" s="45"/>
      <c r="AI33" s="45"/>
      <c r="AJ33" s="45"/>
      <c r="AK33" s="45"/>
      <c r="AL33" s="45"/>
      <c r="AM33" s="45"/>
      <c r="AN33" s="45"/>
      <c r="AO33" s="45"/>
      <c r="AP33" s="45"/>
      <c r="AQ33" s="45"/>
      <c r="AR33" s="45"/>
      <c r="AS33" s="45"/>
      <c r="AT33" s="45"/>
      <c r="AU33" s="45"/>
      <c r="AV33" s="45"/>
      <c r="AW33" s="45"/>
      <c r="AY33" s="1"/>
      <c r="AZ33" s="1"/>
      <c r="BA33" s="51"/>
      <c r="BB33" s="1"/>
      <c r="BC33" s="1"/>
      <c r="BD33"/>
      <c r="BE33"/>
      <c r="BF33"/>
      <c r="BG33"/>
      <c r="BH33"/>
    </row>
    <row r="34" spans="1:60" ht="12" customHeight="1" x14ac:dyDescent="0.25">
      <c r="A34" s="228">
        <v>21</v>
      </c>
      <c r="B34" s="519" t="s">
        <v>304</v>
      </c>
      <c r="C34" s="520" t="s">
        <v>12</v>
      </c>
      <c r="D34" s="12"/>
      <c r="E34" s="44"/>
      <c r="F34" s="44"/>
      <c r="G34" s="44"/>
      <c r="H34" s="44"/>
      <c r="I34" s="44"/>
      <c r="J34" s="44"/>
      <c r="K34" s="44"/>
      <c r="L34" s="44"/>
      <c r="M34" s="44"/>
      <c r="N34" s="44"/>
      <c r="O34" s="44"/>
      <c r="P34" s="44"/>
      <c r="Q34" s="44"/>
      <c r="R34" s="44"/>
      <c r="S34" s="44"/>
      <c r="T34" s="44"/>
      <c r="U34" s="44"/>
      <c r="V34" s="44"/>
      <c r="W34" s="44"/>
      <c r="X34" s="44"/>
      <c r="Y34" s="44"/>
      <c r="Z34" s="45" t="s">
        <v>43</v>
      </c>
      <c r="AA34" s="45"/>
      <c r="AB34" s="45"/>
      <c r="AC34" s="45"/>
      <c r="AD34" s="45"/>
      <c r="AE34" s="45"/>
      <c r="AF34" s="45"/>
      <c r="AG34" s="45"/>
      <c r="AH34" s="45"/>
      <c r="AI34" s="45"/>
      <c r="AJ34" s="45"/>
      <c r="AK34" s="45"/>
      <c r="AL34" s="45"/>
      <c r="AM34" s="45"/>
      <c r="AN34" s="45"/>
      <c r="AO34" s="45"/>
      <c r="AP34" s="45"/>
      <c r="AQ34" s="45"/>
      <c r="AR34" s="45"/>
      <c r="AS34" s="45"/>
      <c r="AT34" s="45"/>
      <c r="AU34" s="45"/>
      <c r="AV34" s="45"/>
      <c r="AW34" s="45"/>
      <c r="BD34"/>
      <c r="BE34"/>
      <c r="BF34"/>
      <c r="BG34"/>
      <c r="BH34"/>
    </row>
    <row r="35" spans="1:60" ht="12" customHeight="1" x14ac:dyDescent="0.25">
      <c r="A35" s="227">
        <v>22</v>
      </c>
      <c r="B35" s="519" t="s">
        <v>305</v>
      </c>
      <c r="C35" s="520" t="s">
        <v>6</v>
      </c>
      <c r="D35" s="12"/>
      <c r="E35" s="44"/>
      <c r="F35" s="44"/>
      <c r="G35" s="44"/>
      <c r="H35" s="44"/>
      <c r="I35" s="44"/>
      <c r="J35" s="44"/>
      <c r="K35" s="44"/>
      <c r="L35" s="44"/>
      <c r="M35" s="44"/>
      <c r="N35" s="44"/>
      <c r="O35" s="44"/>
      <c r="P35" s="44"/>
      <c r="Q35" s="44"/>
      <c r="R35" s="44"/>
      <c r="S35" s="44"/>
      <c r="T35" s="44"/>
      <c r="U35" s="44"/>
      <c r="V35" s="44"/>
      <c r="W35" s="44"/>
      <c r="X35" s="44"/>
      <c r="Y35" s="44"/>
      <c r="Z35" s="45" t="s">
        <v>43</v>
      </c>
      <c r="AA35" s="45"/>
      <c r="AB35" s="45"/>
      <c r="AC35" s="45"/>
      <c r="AD35" s="45"/>
      <c r="AE35" s="45"/>
      <c r="AF35" s="45"/>
      <c r="AG35" s="45"/>
      <c r="AH35" s="45"/>
      <c r="AI35" s="45"/>
      <c r="AJ35" s="45"/>
      <c r="AK35" s="45"/>
      <c r="AL35" s="45"/>
      <c r="AM35" s="45"/>
      <c r="AN35" s="45"/>
      <c r="AO35" s="45"/>
      <c r="AP35" s="45"/>
      <c r="AQ35" s="45"/>
      <c r="AR35" s="45"/>
      <c r="AS35" s="45"/>
      <c r="AT35" s="45"/>
      <c r="AU35" s="45"/>
      <c r="AV35" s="45"/>
      <c r="AW35" s="45"/>
      <c r="BD35"/>
      <c r="BE35"/>
      <c r="BF35"/>
      <c r="BG35"/>
      <c r="BH35"/>
    </row>
    <row r="36" spans="1:60" ht="12" customHeight="1" x14ac:dyDescent="0.25">
      <c r="A36" s="228">
        <v>23</v>
      </c>
      <c r="B36" s="519" t="s">
        <v>306</v>
      </c>
      <c r="C36" s="520" t="s">
        <v>6</v>
      </c>
      <c r="D36" s="44"/>
      <c r="E36" s="44"/>
      <c r="F36" s="44"/>
      <c r="G36" s="44"/>
      <c r="H36" s="44"/>
      <c r="I36" s="44"/>
      <c r="J36" s="44"/>
      <c r="K36" s="44"/>
      <c r="L36" s="44"/>
      <c r="M36" s="44"/>
      <c r="N36" s="44"/>
      <c r="O36" s="44"/>
      <c r="P36" s="44"/>
      <c r="Q36" s="44"/>
      <c r="R36" s="44"/>
      <c r="S36" s="44"/>
      <c r="T36" s="44"/>
      <c r="U36" s="44"/>
      <c r="V36" s="44"/>
      <c r="W36" s="44"/>
      <c r="X36" s="44"/>
      <c r="Y36" s="44"/>
      <c r="Z36" s="45"/>
      <c r="AA36" s="45"/>
      <c r="AB36" s="45"/>
      <c r="AC36" s="45"/>
      <c r="AD36" s="45"/>
      <c r="AE36" s="45"/>
      <c r="AF36" s="45"/>
      <c r="AG36" s="45"/>
      <c r="AH36" s="45"/>
      <c r="AI36" s="45"/>
      <c r="AJ36" s="45"/>
      <c r="AK36" s="45"/>
      <c r="AL36" s="45"/>
      <c r="AM36" s="45"/>
      <c r="AN36" s="45"/>
      <c r="AO36" s="45"/>
      <c r="AP36" s="45"/>
      <c r="AQ36" s="45"/>
      <c r="AR36" s="45"/>
      <c r="AS36" s="45"/>
      <c r="AT36" s="45"/>
      <c r="AU36" s="45"/>
      <c r="AV36" s="45"/>
      <c r="AW36" s="45"/>
      <c r="BD36"/>
      <c r="BE36"/>
      <c r="BF36"/>
      <c r="BG36"/>
      <c r="BH36"/>
    </row>
    <row r="37" spans="1:60" ht="12" customHeight="1" x14ac:dyDescent="0.25">
      <c r="A37" s="227">
        <v>24</v>
      </c>
      <c r="B37" s="519" t="s">
        <v>307</v>
      </c>
      <c r="C37" s="520" t="s">
        <v>12</v>
      </c>
      <c r="D37" s="44"/>
      <c r="E37" s="44"/>
      <c r="F37" s="44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44"/>
      <c r="U37" s="44"/>
      <c r="V37" s="44"/>
      <c r="W37" s="44"/>
      <c r="X37" s="44"/>
      <c r="Y37" s="44"/>
      <c r="Z37" s="45" t="s">
        <v>43</v>
      </c>
      <c r="AA37" s="45"/>
      <c r="AB37" s="45"/>
      <c r="AC37" s="45"/>
      <c r="AD37" s="45"/>
      <c r="AE37" s="45"/>
      <c r="AF37" s="45"/>
      <c r="AG37" s="45"/>
      <c r="AH37" s="45"/>
      <c r="AI37" s="45"/>
      <c r="AJ37" s="45"/>
      <c r="AK37" s="45"/>
      <c r="AL37" s="45"/>
      <c r="AM37" s="45"/>
      <c r="AN37" s="45"/>
      <c r="AO37" s="45"/>
      <c r="AP37" s="45"/>
      <c r="AQ37" s="45"/>
      <c r="AR37" s="45"/>
      <c r="AS37" s="45"/>
      <c r="AT37" s="45"/>
      <c r="AU37" s="45"/>
      <c r="AV37" s="45"/>
      <c r="AW37" s="45"/>
      <c r="BD37"/>
      <c r="BE37"/>
      <c r="BF37"/>
      <c r="BG37"/>
      <c r="BH37"/>
    </row>
    <row r="38" spans="1:60" ht="12" customHeight="1" x14ac:dyDescent="0.25">
      <c r="A38" s="228">
        <v>25</v>
      </c>
      <c r="B38" s="519" t="s">
        <v>308</v>
      </c>
      <c r="C38" s="520" t="s">
        <v>6</v>
      </c>
      <c r="D38" s="44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5"/>
      <c r="AA38" s="45"/>
      <c r="AB38" s="45"/>
      <c r="AC38" s="45"/>
      <c r="AD38" s="45"/>
      <c r="AE38" s="45"/>
      <c r="AF38" s="45"/>
      <c r="AG38" s="45"/>
      <c r="AH38" s="45"/>
      <c r="AI38" s="45"/>
      <c r="AJ38" s="45"/>
      <c r="AK38" s="45"/>
      <c r="AL38" s="45"/>
      <c r="AM38" s="45"/>
      <c r="AN38" s="45"/>
      <c r="AO38" s="45"/>
      <c r="AP38" s="45"/>
      <c r="AQ38" s="45"/>
      <c r="AR38" s="45"/>
      <c r="AS38" s="45"/>
      <c r="AT38" s="45"/>
      <c r="AU38" s="45"/>
      <c r="AV38" s="45"/>
      <c r="AW38" s="45"/>
      <c r="BD38"/>
      <c r="BE38"/>
      <c r="BF38"/>
      <c r="BG38"/>
      <c r="BH38"/>
    </row>
    <row r="39" spans="1:60" ht="12" customHeight="1" x14ac:dyDescent="0.25">
      <c r="A39" s="227">
        <v>26</v>
      </c>
      <c r="B39" s="519" t="s">
        <v>309</v>
      </c>
      <c r="C39" s="520" t="s">
        <v>12</v>
      </c>
      <c r="D39" s="44"/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44"/>
      <c r="U39" s="44"/>
      <c r="V39" s="44"/>
      <c r="W39" s="44"/>
      <c r="X39" s="44"/>
      <c r="Y39" s="44"/>
      <c r="Z39" s="45" t="s">
        <v>43</v>
      </c>
      <c r="AA39" s="45"/>
      <c r="AB39" s="45"/>
      <c r="AC39" s="45"/>
      <c r="AD39" s="45"/>
      <c r="AE39" s="45"/>
      <c r="AF39" s="45"/>
      <c r="AG39" s="45"/>
      <c r="AH39" s="45"/>
      <c r="AI39" s="45"/>
      <c r="AJ39" s="45"/>
      <c r="AK39" s="45"/>
      <c r="AL39" s="45"/>
      <c r="AM39" s="45"/>
      <c r="AN39" s="45"/>
      <c r="AO39" s="45"/>
      <c r="AP39" s="45"/>
      <c r="AQ39" s="45"/>
      <c r="AR39" s="45"/>
      <c r="AS39" s="45"/>
      <c r="AT39" s="45"/>
      <c r="AU39" s="45"/>
      <c r="AV39" s="45"/>
      <c r="AW39" s="45"/>
      <c r="AY39" s="52"/>
      <c r="AZ39" s="53"/>
      <c r="BA39" s="53"/>
      <c r="BD39"/>
      <c r="BE39"/>
      <c r="BF39"/>
      <c r="BG39"/>
      <c r="BH39"/>
    </row>
    <row r="40" spans="1:60" ht="12" customHeight="1" x14ac:dyDescent="0.25">
      <c r="A40" s="228">
        <v>27</v>
      </c>
      <c r="B40" s="519" t="s">
        <v>310</v>
      </c>
      <c r="C40" s="520" t="s">
        <v>12</v>
      </c>
      <c r="D40" s="44"/>
      <c r="E40" s="44"/>
      <c r="F40" s="44"/>
      <c r="G40" s="44"/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  <c r="T40" s="44"/>
      <c r="U40" s="44"/>
      <c r="V40" s="44"/>
      <c r="W40" s="44"/>
      <c r="X40" s="44"/>
      <c r="Y40" s="44"/>
      <c r="Z40" s="45" t="s">
        <v>43</v>
      </c>
      <c r="AA40" s="45"/>
      <c r="AB40" s="45"/>
      <c r="AC40" s="45"/>
      <c r="AD40" s="45"/>
      <c r="AE40" s="45"/>
      <c r="AF40" s="45"/>
      <c r="AG40" s="45"/>
      <c r="AH40" s="45"/>
      <c r="AI40" s="45"/>
      <c r="AJ40" s="45"/>
      <c r="AK40" s="45"/>
      <c r="AL40" s="45"/>
      <c r="AM40" s="45"/>
      <c r="AN40" s="45"/>
      <c r="AO40" s="45"/>
      <c r="AP40" s="45"/>
      <c r="AQ40" s="45"/>
      <c r="AR40" s="45"/>
      <c r="AS40" s="45"/>
      <c r="AT40" s="45"/>
      <c r="AU40" s="45"/>
      <c r="AV40" s="45"/>
      <c r="AW40" s="45"/>
      <c r="AY40" s="52"/>
      <c r="AZ40" s="38"/>
      <c r="BA40" s="38"/>
      <c r="BD40"/>
      <c r="BE40"/>
      <c r="BF40"/>
      <c r="BG40"/>
      <c r="BH40"/>
    </row>
    <row r="41" spans="1:60" ht="12" customHeight="1" x14ac:dyDescent="0.25">
      <c r="A41" s="227">
        <v>28</v>
      </c>
      <c r="B41" s="521"/>
      <c r="C41" s="522"/>
      <c r="D41" s="44"/>
      <c r="E41" s="15"/>
      <c r="F41" s="15"/>
      <c r="G41" s="15"/>
      <c r="H41" s="15"/>
      <c r="I41" s="15"/>
      <c r="J41" s="15"/>
      <c r="K41" s="15"/>
      <c r="L41" s="44"/>
      <c r="M41" s="44"/>
      <c r="N41" s="44"/>
      <c r="O41" s="44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 s="45" t="s">
        <v>43</v>
      </c>
      <c r="AA41" s="45"/>
      <c r="AB41" s="45"/>
      <c r="AC41" s="45"/>
      <c r="AD41" s="45"/>
      <c r="AE41" s="45"/>
      <c r="AF41" s="45"/>
      <c r="AG41" s="45"/>
      <c r="AH41" s="45"/>
      <c r="AI41" s="45"/>
      <c r="AJ41" s="45"/>
      <c r="AK41" s="45"/>
      <c r="AL41" s="45"/>
      <c r="AM41" s="45"/>
      <c r="AN41" s="45"/>
      <c r="AO41" s="45"/>
      <c r="AP41" s="45"/>
      <c r="AQ41" s="45"/>
      <c r="AR41" s="45"/>
      <c r="AS41" s="45"/>
      <c r="AT41" s="45"/>
      <c r="AU41" s="45"/>
      <c r="AV41" s="45"/>
      <c r="AW41" s="45"/>
      <c r="AY41" s="52"/>
      <c r="AZ41" s="38"/>
      <c r="BA41" s="38"/>
      <c r="BD41"/>
      <c r="BE41"/>
      <c r="BF41"/>
      <c r="BG41"/>
      <c r="BH41"/>
    </row>
    <row r="42" spans="1:60" ht="12" customHeight="1" x14ac:dyDescent="0.25">
      <c r="A42" s="228"/>
      <c r="B42" s="244"/>
      <c r="C42" s="260"/>
      <c r="D42" s="44"/>
      <c r="E42" s="12"/>
      <c r="F42" s="12"/>
      <c r="G42" s="12"/>
      <c r="H42" s="12"/>
      <c r="I42" s="12"/>
      <c r="J42" s="12"/>
      <c r="K42" s="12"/>
      <c r="L42" s="44"/>
      <c r="M42" s="44"/>
      <c r="N42" s="44"/>
      <c r="O42" s="44"/>
      <c r="P42" s="44"/>
      <c r="Q42" s="44"/>
      <c r="R42" s="44"/>
      <c r="S42" s="44"/>
      <c r="T42" s="44"/>
      <c r="U42" s="44"/>
      <c r="V42" s="44"/>
      <c r="W42" s="44"/>
      <c r="X42" s="44"/>
      <c r="Y42" s="44"/>
      <c r="Z42" s="45"/>
      <c r="AA42" s="45"/>
      <c r="AB42" s="45"/>
      <c r="AC42" s="45"/>
      <c r="AD42" s="45"/>
      <c r="AE42" s="45"/>
      <c r="AF42" s="45"/>
      <c r="AG42" s="45"/>
      <c r="AH42" s="45"/>
      <c r="AI42" s="45"/>
      <c r="AJ42" s="45"/>
      <c r="AK42" s="45"/>
      <c r="AL42" s="45"/>
      <c r="AM42" s="45"/>
      <c r="AN42" s="45"/>
      <c r="AO42" s="45"/>
      <c r="AP42" s="45"/>
      <c r="AQ42" s="45"/>
      <c r="AR42" s="45"/>
      <c r="AS42" s="45"/>
      <c r="AT42" s="45"/>
      <c r="AU42" s="45"/>
      <c r="AV42" s="45"/>
      <c r="AW42" s="45"/>
      <c r="AY42" s="52"/>
      <c r="AZ42" s="38"/>
      <c r="BA42" s="38"/>
      <c r="BD42"/>
      <c r="BE42"/>
      <c r="BF42"/>
      <c r="BG42"/>
      <c r="BH42"/>
    </row>
    <row r="43" spans="1:60" ht="12" customHeight="1" x14ac:dyDescent="0.25">
      <c r="A43" s="236"/>
      <c r="B43" s="250"/>
      <c r="C43" s="271"/>
      <c r="D43" s="230"/>
      <c r="E43" s="191"/>
      <c r="F43" s="191"/>
      <c r="G43" s="191"/>
      <c r="H43" s="191"/>
      <c r="I43" s="191"/>
      <c r="J43" s="191"/>
      <c r="K43" s="191"/>
      <c r="L43" s="235"/>
      <c r="M43" s="235"/>
      <c r="N43" s="235"/>
      <c r="O43" s="235"/>
      <c r="P43" s="235"/>
      <c r="Q43" s="235"/>
      <c r="R43" s="235"/>
      <c r="S43" s="235"/>
      <c r="T43" s="235"/>
      <c r="U43" s="235"/>
      <c r="V43" s="235"/>
      <c r="W43" s="235"/>
      <c r="X43" s="235"/>
      <c r="Y43" s="235"/>
      <c r="Z43" s="54"/>
      <c r="AA43" s="54"/>
      <c r="AB43" s="54"/>
      <c r="AC43" s="54"/>
      <c r="AD43" s="54"/>
      <c r="AE43" s="54"/>
      <c r="AF43" s="54"/>
      <c r="AG43" s="54"/>
      <c r="AH43" s="54"/>
      <c r="AI43" s="54"/>
      <c r="AJ43" s="54"/>
      <c r="AK43" s="54"/>
      <c r="AL43" s="54"/>
      <c r="AM43" s="54"/>
      <c r="AN43" s="54"/>
      <c r="AO43" s="54"/>
      <c r="AP43" s="54"/>
      <c r="AQ43" s="54"/>
      <c r="AR43" s="54"/>
      <c r="AS43" s="54"/>
      <c r="AT43" s="54"/>
      <c r="AU43" s="54"/>
      <c r="AV43" s="54"/>
      <c r="AW43" s="54"/>
      <c r="AY43" s="38"/>
      <c r="AZ43" s="38"/>
      <c r="BA43" s="38"/>
      <c r="BD43"/>
      <c r="BE43"/>
      <c r="BF43"/>
      <c r="BG43"/>
      <c r="BH43"/>
    </row>
    <row r="44" spans="1:60" ht="12" customHeight="1" x14ac:dyDescent="0.25">
      <c r="A44" s="228"/>
      <c r="B44" s="244"/>
      <c r="C44" s="260"/>
      <c r="D44" s="12"/>
      <c r="E44" s="12"/>
      <c r="F44" s="12"/>
      <c r="G44" s="12"/>
      <c r="H44" s="12"/>
      <c r="I44" s="12"/>
      <c r="J44" s="12"/>
      <c r="K44" s="12"/>
      <c r="L44" s="12"/>
      <c r="M44" s="12"/>
      <c r="N44" s="12"/>
      <c r="O44" s="12"/>
      <c r="P44" s="12"/>
      <c r="Q44" s="12"/>
      <c r="R44" s="12"/>
      <c r="S44" s="12"/>
      <c r="T44" s="12"/>
      <c r="U44" s="12"/>
      <c r="V44" s="12"/>
      <c r="W44" s="12"/>
      <c r="X44" s="12"/>
      <c r="Y44" s="12"/>
      <c r="Z44" s="45"/>
      <c r="AA44" s="45"/>
      <c r="AB44" s="45"/>
      <c r="AC44" s="45"/>
      <c r="AD44" s="45"/>
      <c r="AE44" s="45"/>
      <c r="AF44" s="45"/>
      <c r="AG44" s="45"/>
      <c r="AH44" s="45"/>
      <c r="AI44" s="45"/>
      <c r="AJ44" s="45"/>
      <c r="AK44" s="45"/>
      <c r="AL44" s="45"/>
      <c r="AM44" s="45"/>
      <c r="AN44" s="45"/>
      <c r="AO44" s="45"/>
      <c r="AP44" s="45"/>
      <c r="AQ44" s="45"/>
      <c r="AR44" s="45"/>
      <c r="AS44" s="45"/>
      <c r="AT44" s="45"/>
      <c r="AU44" s="45"/>
      <c r="AV44" s="45"/>
      <c r="AW44" s="45"/>
      <c r="AY44" s="52"/>
      <c r="AZ44" s="38"/>
      <c r="BA44" s="38"/>
      <c r="BD44"/>
      <c r="BE44"/>
      <c r="BF44"/>
      <c r="BG44"/>
      <c r="BH44"/>
    </row>
    <row r="45" spans="1:60" ht="13.5" customHeight="1" x14ac:dyDescent="0.25">
      <c r="A45" s="55"/>
      <c r="B45" s="248"/>
      <c r="C45" s="261"/>
      <c r="D45" s="55"/>
      <c r="E45" s="55"/>
      <c r="F45" s="55"/>
      <c r="G45" s="55"/>
      <c r="H45" s="55"/>
      <c r="I45" s="55"/>
      <c r="J45" s="55"/>
      <c r="K45" s="55"/>
      <c r="L45" s="55"/>
      <c r="M45" s="55"/>
      <c r="N45" s="55"/>
      <c r="O45" s="55"/>
      <c r="P45" s="55"/>
      <c r="Q45" s="55"/>
      <c r="R45" s="55"/>
      <c r="S45" s="55"/>
      <c r="T45" s="55"/>
      <c r="U45" s="55"/>
      <c r="V45" s="55"/>
      <c r="W45" s="55"/>
      <c r="X45" s="55"/>
      <c r="Y45" s="55"/>
      <c r="Z45" s="56"/>
      <c r="AA45" s="56"/>
      <c r="AB45" s="56"/>
      <c r="AC45" s="56"/>
      <c r="AD45" s="56"/>
      <c r="AE45" s="56"/>
      <c r="AF45" s="56"/>
      <c r="AG45" s="56"/>
      <c r="AH45" s="56"/>
      <c r="AI45" s="56"/>
      <c r="AJ45" s="56"/>
      <c r="AK45" s="56"/>
      <c r="AL45" s="56"/>
      <c r="AM45" s="56"/>
      <c r="AN45" s="56"/>
      <c r="AO45" s="56"/>
      <c r="AP45" s="56"/>
      <c r="AQ45" s="56"/>
      <c r="AR45" s="56"/>
      <c r="AS45" s="56"/>
      <c r="AT45" s="56"/>
      <c r="AU45" s="56"/>
      <c r="AV45" s="56"/>
      <c r="AW45" s="56"/>
      <c r="AY45" s="57"/>
      <c r="AZ45" s="38"/>
      <c r="BA45" s="58"/>
      <c r="BD45"/>
      <c r="BE45"/>
      <c r="BF45"/>
      <c r="BG45"/>
      <c r="BH45"/>
    </row>
    <row r="46" spans="1:60" ht="8.25" customHeight="1" x14ac:dyDescent="0.25">
      <c r="A46" s="33"/>
      <c r="B46" s="241"/>
      <c r="C46" s="242"/>
      <c r="D46" s="33"/>
      <c r="E46" s="33"/>
      <c r="F46" s="33"/>
      <c r="G46" s="33"/>
      <c r="H46" s="33"/>
      <c r="I46" s="33"/>
      <c r="J46" s="33"/>
      <c r="K46" s="33"/>
      <c r="L46" s="33"/>
      <c r="M46" s="33"/>
      <c r="N46" s="33"/>
      <c r="O46" s="33"/>
      <c r="P46" s="33"/>
      <c r="Q46" s="33"/>
      <c r="R46" s="33"/>
      <c r="S46" s="33"/>
      <c r="T46" s="33"/>
      <c r="U46" s="33"/>
      <c r="V46" s="33"/>
      <c r="W46" s="33"/>
      <c r="X46" s="33"/>
      <c r="Y46" s="33"/>
      <c r="Z46" s="53"/>
      <c r="AA46" s="53"/>
      <c r="AB46" s="53"/>
      <c r="AC46" s="53"/>
      <c r="AD46" s="53"/>
      <c r="AE46" s="53"/>
      <c r="AF46" s="53"/>
      <c r="AG46" s="53"/>
      <c r="AH46" s="53"/>
      <c r="AI46" s="53"/>
      <c r="AJ46" s="53"/>
      <c r="AK46" s="53"/>
      <c r="AL46" s="53"/>
      <c r="AM46" s="53"/>
      <c r="AN46" s="53"/>
      <c r="AO46" s="53"/>
      <c r="AP46" s="53"/>
      <c r="AQ46" s="53"/>
      <c r="AR46" s="53"/>
      <c r="AS46" s="53"/>
      <c r="AT46" s="53"/>
      <c r="AU46" s="53"/>
      <c r="AV46" s="53"/>
      <c r="AW46" s="53"/>
      <c r="AY46" s="57"/>
      <c r="AZ46" s="38"/>
      <c r="BA46" s="58"/>
      <c r="BD46"/>
      <c r="BE46"/>
      <c r="BF46"/>
      <c r="BG46"/>
      <c r="BH46"/>
    </row>
    <row r="47" spans="1:60" ht="12" customHeight="1" x14ac:dyDescent="0.25">
      <c r="A47" s="31"/>
      <c r="B47" s="31"/>
      <c r="C47" s="31"/>
      <c r="D47" s="31"/>
      <c r="E47" s="31"/>
      <c r="F47" s="31"/>
      <c r="G47" s="31"/>
      <c r="H47" s="31"/>
      <c r="I47" s="31"/>
      <c r="J47" s="31"/>
      <c r="K47" s="31"/>
      <c r="L47" s="33"/>
      <c r="M47" s="33"/>
      <c r="N47" s="33"/>
      <c r="O47" s="33"/>
      <c r="P47" s="33"/>
      <c r="Q47" s="33"/>
      <c r="R47" s="33"/>
      <c r="S47" s="33"/>
      <c r="T47" s="33"/>
      <c r="U47" s="33"/>
      <c r="V47" s="33"/>
      <c r="W47" s="33"/>
      <c r="X47" s="33"/>
      <c r="Y47" s="33"/>
      <c r="Z47" s="53"/>
      <c r="AA47" s="53"/>
      <c r="AB47" s="53"/>
      <c r="AC47" s="53"/>
      <c r="AD47" s="53"/>
      <c r="AE47" s="53"/>
      <c r="AF47" s="53"/>
      <c r="AG47" s="53"/>
      <c r="AH47" s="53"/>
      <c r="AI47" s="53"/>
      <c r="AJ47" s="53"/>
      <c r="AK47" s="53"/>
      <c r="AL47" s="53"/>
      <c r="AM47" s="53"/>
      <c r="AN47" s="52"/>
      <c r="AO47" s="53"/>
      <c r="AP47" s="53"/>
      <c r="AQ47" s="52" t="s">
        <v>164</v>
      </c>
      <c r="AR47" s="53"/>
      <c r="AS47" s="53"/>
      <c r="AT47" s="53"/>
      <c r="AU47" s="53"/>
      <c r="AV47" s="53"/>
      <c r="AW47" s="53"/>
      <c r="BD47"/>
      <c r="BE47"/>
      <c r="BF47"/>
      <c r="BG47"/>
      <c r="BH47"/>
    </row>
    <row r="48" spans="1:60" ht="12" customHeight="1" x14ac:dyDescent="0.25">
      <c r="A48" s="31"/>
      <c r="B48" s="31"/>
      <c r="C48" s="31"/>
      <c r="D48" s="31"/>
      <c r="E48" s="31"/>
      <c r="F48" s="31"/>
      <c r="G48" s="31"/>
      <c r="H48" s="31"/>
      <c r="I48" s="31"/>
      <c r="J48" s="31"/>
      <c r="K48" s="31"/>
      <c r="L48" s="31"/>
      <c r="M48" s="31"/>
      <c r="N48" s="31"/>
      <c r="O48" s="31"/>
      <c r="P48" s="31"/>
      <c r="Q48" s="31"/>
      <c r="R48" s="31"/>
      <c r="S48" s="31"/>
      <c r="T48" s="31"/>
      <c r="U48" s="31"/>
      <c r="V48" s="31"/>
      <c r="W48" s="31"/>
      <c r="X48" s="31"/>
      <c r="Y48" s="31"/>
      <c r="Z48" s="52"/>
      <c r="AA48" s="52"/>
      <c r="AB48" s="57"/>
      <c r="AC48" s="52"/>
      <c r="AD48" s="52"/>
      <c r="AE48" s="52"/>
      <c r="AF48" s="52"/>
      <c r="AG48" s="52"/>
      <c r="AH48" s="52"/>
      <c r="AI48" s="52"/>
      <c r="AJ48" s="52"/>
      <c r="AK48" s="52"/>
      <c r="AL48" s="52"/>
      <c r="AN48" s="52"/>
      <c r="AQ48" s="52" t="s">
        <v>45</v>
      </c>
      <c r="AR48" s="52"/>
      <c r="AS48" s="52"/>
      <c r="AT48" s="52"/>
      <c r="BD48"/>
      <c r="BE48"/>
      <c r="BF48"/>
      <c r="BG48"/>
      <c r="BH48"/>
    </row>
    <row r="49" spans="1:60" ht="12" customHeight="1" x14ac:dyDescent="0.25">
      <c r="A49" s="31"/>
      <c r="B49" s="1"/>
      <c r="C49" s="1"/>
      <c r="D49" s="1"/>
      <c r="E49" s="1"/>
      <c r="F49" s="1"/>
      <c r="G49" s="1"/>
      <c r="H49" s="1"/>
      <c r="I49" s="1"/>
      <c r="J49" s="1"/>
      <c r="K49" s="1"/>
      <c r="L49" s="60"/>
      <c r="M49" s="60"/>
      <c r="N49" s="60"/>
      <c r="O49" s="60"/>
      <c r="P49" s="60"/>
      <c r="Q49" s="60"/>
      <c r="R49" s="60"/>
      <c r="S49" s="60"/>
      <c r="T49" s="60"/>
      <c r="U49" s="60"/>
      <c r="V49" s="60"/>
      <c r="W49" s="60"/>
      <c r="X49" s="60"/>
      <c r="Y49" s="60"/>
      <c r="Z49" s="52"/>
      <c r="AA49" s="52"/>
      <c r="AB49" s="52"/>
      <c r="AC49" s="52"/>
      <c r="AD49" s="52"/>
      <c r="AE49" s="52"/>
      <c r="AF49" s="52"/>
      <c r="AG49" s="52"/>
      <c r="AH49" s="52"/>
      <c r="AI49" s="52"/>
      <c r="AJ49" s="52"/>
      <c r="AK49" s="52"/>
      <c r="AL49" s="52"/>
      <c r="AR49" s="52"/>
      <c r="AS49" s="52"/>
      <c r="AT49" s="52"/>
      <c r="BD49"/>
      <c r="BE49"/>
      <c r="BF49"/>
      <c r="BG49"/>
      <c r="BH49"/>
    </row>
    <row r="50" spans="1:60" ht="12" customHeight="1" x14ac:dyDescent="0.25">
      <c r="A50" s="31"/>
      <c r="B50" s="60"/>
      <c r="C50" s="60"/>
      <c r="D50" s="60"/>
      <c r="E50" s="60"/>
      <c r="F50" s="60"/>
      <c r="G50" s="60"/>
      <c r="H50" s="60"/>
      <c r="I50" s="60"/>
      <c r="J50" s="60"/>
      <c r="K50" s="60"/>
      <c r="L50" s="31"/>
      <c r="M50" s="31"/>
      <c r="N50" s="31"/>
      <c r="O50" s="31"/>
      <c r="P50" s="31"/>
      <c r="Q50" s="31"/>
      <c r="R50" s="31"/>
      <c r="S50" s="31"/>
      <c r="T50" s="31"/>
      <c r="U50" s="31"/>
      <c r="V50" s="31"/>
      <c r="W50" s="31"/>
      <c r="X50" s="31"/>
      <c r="Y50" s="31"/>
      <c r="Z50" s="52"/>
      <c r="AA50" s="52"/>
      <c r="AB50" s="52"/>
      <c r="AC50" s="52"/>
      <c r="AD50" s="52"/>
      <c r="AE50" s="52"/>
      <c r="AF50" s="52"/>
      <c r="AG50" s="52"/>
      <c r="AH50" s="52"/>
      <c r="AI50" s="52"/>
      <c r="AJ50" s="52"/>
      <c r="AK50" s="52"/>
      <c r="AL50" s="52"/>
      <c r="AN50" s="52"/>
      <c r="AQ50" s="52" t="s">
        <v>93</v>
      </c>
      <c r="AR50" s="52"/>
      <c r="AS50" s="52"/>
      <c r="AT50" s="52"/>
      <c r="BD50"/>
      <c r="BE50"/>
      <c r="BF50"/>
      <c r="BG50"/>
      <c r="BH50"/>
    </row>
    <row r="51" spans="1:60" ht="12" customHeight="1" x14ac:dyDescent="0.25">
      <c r="A51" s="31"/>
      <c r="B51" s="31"/>
      <c r="C51" s="31"/>
      <c r="D51" s="31"/>
      <c r="E51" s="31"/>
      <c r="F51" s="31"/>
      <c r="G51" s="31"/>
      <c r="H51" s="31"/>
      <c r="I51" s="31"/>
      <c r="J51" s="31"/>
      <c r="K51" s="31"/>
      <c r="L51" s="31"/>
      <c r="M51" s="31"/>
      <c r="N51" s="31"/>
      <c r="O51" s="31"/>
      <c r="P51" s="31"/>
      <c r="Q51" s="31"/>
      <c r="R51" s="31"/>
      <c r="S51" s="31"/>
      <c r="T51" s="31"/>
      <c r="U51" s="31"/>
      <c r="V51" s="31"/>
      <c r="W51" s="31"/>
      <c r="X51" s="31"/>
      <c r="Y51" s="31"/>
      <c r="Z51" s="52"/>
      <c r="AA51" s="52"/>
      <c r="AB51" s="52"/>
      <c r="AC51" s="52"/>
      <c r="AD51" s="52"/>
      <c r="AE51" s="52"/>
      <c r="AF51" s="52"/>
      <c r="AG51" s="52"/>
      <c r="AH51" s="52"/>
      <c r="AI51" s="52"/>
      <c r="AJ51" s="52"/>
      <c r="AK51" s="52"/>
      <c r="AL51" s="52"/>
      <c r="AN51" s="57"/>
      <c r="AP51" s="58"/>
      <c r="AQ51" s="57" t="s">
        <v>46</v>
      </c>
      <c r="AR51" s="52"/>
      <c r="AS51" s="52"/>
      <c r="AT51" s="52"/>
      <c r="AY51" s="1"/>
      <c r="AZ51"/>
      <c r="BA51"/>
      <c r="BB51"/>
      <c r="BC51"/>
      <c r="BD51"/>
      <c r="BE51"/>
      <c r="BF51"/>
      <c r="BG51"/>
      <c r="BH51"/>
    </row>
    <row r="52" spans="1:60" ht="12" customHeight="1" x14ac:dyDescent="0.25">
      <c r="A52" s="31"/>
      <c r="B52" s="31"/>
      <c r="C52" s="31"/>
      <c r="D52" s="31"/>
      <c r="E52" s="31"/>
      <c r="F52" s="31"/>
      <c r="G52" s="31"/>
      <c r="H52" s="31"/>
      <c r="I52" s="31"/>
      <c r="J52" s="31"/>
      <c r="K52" s="31"/>
      <c r="L52" s="31"/>
      <c r="M52" s="31"/>
      <c r="N52" s="31"/>
      <c r="O52" s="31"/>
      <c r="P52" s="31"/>
      <c r="Q52" s="31"/>
      <c r="R52" s="31"/>
      <c r="S52" s="31"/>
      <c r="T52" s="31"/>
      <c r="U52" s="31"/>
      <c r="V52" s="31"/>
      <c r="W52" s="31"/>
      <c r="X52" s="31"/>
      <c r="Y52" s="31"/>
      <c r="Z52" s="52"/>
      <c r="AA52" s="52"/>
      <c r="AB52" s="52"/>
      <c r="AC52" s="52"/>
      <c r="AD52" s="52"/>
      <c r="AE52" s="52"/>
      <c r="AF52" s="52"/>
      <c r="AG52" s="52"/>
      <c r="AH52" s="52"/>
      <c r="AI52" s="52"/>
      <c r="AJ52" s="52"/>
      <c r="AK52" s="52"/>
      <c r="AL52" s="52"/>
      <c r="AP52" s="52"/>
      <c r="AQ52" s="52"/>
      <c r="AR52" s="52"/>
      <c r="AS52" s="52"/>
      <c r="AT52" s="52"/>
      <c r="AZ52"/>
      <c r="BA52"/>
      <c r="BB52"/>
      <c r="BC52"/>
      <c r="BD52"/>
      <c r="BE52"/>
      <c r="BF52"/>
      <c r="BG52"/>
      <c r="BH52"/>
    </row>
    <row r="53" spans="1:60" ht="12" customHeight="1" x14ac:dyDescent="0.25">
      <c r="A53" s="31"/>
      <c r="B53" s="31"/>
      <c r="C53" s="31"/>
      <c r="D53" s="31"/>
      <c r="E53" s="31"/>
      <c r="F53" s="31"/>
      <c r="G53" s="31"/>
      <c r="H53" s="31"/>
      <c r="I53" s="31"/>
      <c r="J53" s="31"/>
      <c r="K53" s="31"/>
      <c r="AZ53"/>
      <c r="BA53"/>
      <c r="BB53"/>
      <c r="BC53"/>
      <c r="BD53"/>
      <c r="BE53"/>
      <c r="BF53"/>
      <c r="BG53"/>
      <c r="BH53"/>
    </row>
    <row r="54" spans="1:60" ht="12" customHeight="1" x14ac:dyDescent="0.25">
      <c r="AZ54"/>
      <c r="BA54"/>
      <c r="BB54"/>
      <c r="BC54"/>
      <c r="BD54"/>
      <c r="BE54"/>
      <c r="BF54"/>
      <c r="BG54"/>
      <c r="BH54"/>
    </row>
    <row r="55" spans="1:60" ht="12.75" customHeight="1" x14ac:dyDescent="0.25">
      <c r="AZ55"/>
      <c r="BA55"/>
      <c r="BB55"/>
      <c r="BC55"/>
      <c r="BD55"/>
      <c r="BE55"/>
      <c r="BF55"/>
      <c r="BG55"/>
      <c r="BH55"/>
    </row>
    <row r="68" spans="51:60" x14ac:dyDescent="0.25">
      <c r="AY68"/>
      <c r="AZ68"/>
      <c r="BA68"/>
      <c r="BB68"/>
      <c r="BC68"/>
      <c r="BD68"/>
      <c r="BE68"/>
      <c r="BF68"/>
      <c r="BG68"/>
      <c r="BH68"/>
    </row>
    <row r="69" spans="51:60" x14ac:dyDescent="0.25">
      <c r="AY69"/>
      <c r="AZ69"/>
      <c r="BA69"/>
      <c r="BB69"/>
      <c r="BC69"/>
      <c r="BD69"/>
      <c r="BE69"/>
      <c r="BF69"/>
      <c r="BG69"/>
      <c r="BH69"/>
    </row>
    <row r="70" spans="51:60" x14ac:dyDescent="0.25">
      <c r="AY70"/>
      <c r="AZ70"/>
      <c r="BA70"/>
      <c r="BB70"/>
      <c r="BC70"/>
      <c r="BD70"/>
      <c r="BE70"/>
      <c r="BF70"/>
      <c r="BG70"/>
      <c r="BH70"/>
    </row>
    <row r="71" spans="51:60" x14ac:dyDescent="0.25">
      <c r="AY71"/>
      <c r="AZ71"/>
      <c r="BA71"/>
      <c r="BB71"/>
      <c r="BC71"/>
      <c r="BD71"/>
      <c r="BE71"/>
      <c r="BF71"/>
      <c r="BG71"/>
      <c r="BH71"/>
    </row>
    <row r="72" spans="51:60" x14ac:dyDescent="0.25">
      <c r="AY72"/>
      <c r="AZ72"/>
      <c r="BA72"/>
      <c r="BB72"/>
      <c r="BC72"/>
      <c r="BD72"/>
      <c r="BE72"/>
      <c r="BF72"/>
      <c r="BG72"/>
      <c r="BH72"/>
    </row>
    <row r="73" spans="51:60" x14ac:dyDescent="0.25">
      <c r="AY73"/>
      <c r="AZ73"/>
      <c r="BA73"/>
      <c r="BB73"/>
      <c r="BC73"/>
      <c r="BD73"/>
      <c r="BE73"/>
      <c r="BF73"/>
      <c r="BG73"/>
      <c r="BH73"/>
    </row>
    <row r="74" spans="51:60" x14ac:dyDescent="0.25">
      <c r="AY74"/>
      <c r="AZ74"/>
      <c r="BA74"/>
      <c r="BB74"/>
      <c r="BC74"/>
      <c r="BD74"/>
      <c r="BE74"/>
      <c r="BF74"/>
      <c r="BG74"/>
      <c r="BH74"/>
    </row>
    <row r="75" spans="51:60" x14ac:dyDescent="0.25">
      <c r="AY75"/>
      <c r="AZ75"/>
      <c r="BA75"/>
      <c r="BB75"/>
      <c r="BC75"/>
      <c r="BD75"/>
      <c r="BE75"/>
      <c r="BF75"/>
      <c r="BG75"/>
      <c r="BH75"/>
    </row>
    <row r="76" spans="51:60" x14ac:dyDescent="0.25">
      <c r="AY76"/>
      <c r="AZ76"/>
      <c r="BA76"/>
      <c r="BB76"/>
      <c r="BC76"/>
      <c r="BD76"/>
      <c r="BE76"/>
      <c r="BF76"/>
      <c r="BG76"/>
      <c r="BH76"/>
    </row>
    <row r="77" spans="51:60" x14ac:dyDescent="0.25">
      <c r="AY77"/>
      <c r="AZ77"/>
      <c r="BA77"/>
      <c r="BB77"/>
      <c r="BC77"/>
      <c r="BD77"/>
      <c r="BE77"/>
      <c r="BF77"/>
      <c r="BG77"/>
      <c r="BH77"/>
    </row>
    <row r="78" spans="51:60" x14ac:dyDescent="0.25">
      <c r="AY78"/>
      <c r="AZ78"/>
      <c r="BA78"/>
      <c r="BB78"/>
      <c r="BC78"/>
      <c r="BD78"/>
      <c r="BE78"/>
      <c r="BF78"/>
      <c r="BG78"/>
      <c r="BH78"/>
    </row>
    <row r="79" spans="51:60" x14ac:dyDescent="0.25">
      <c r="AY79"/>
      <c r="AZ79"/>
      <c r="BA79"/>
      <c r="BB79"/>
      <c r="BC79"/>
      <c r="BD79"/>
      <c r="BE79"/>
      <c r="BF79"/>
      <c r="BG79"/>
      <c r="BH79"/>
    </row>
    <row r="80" spans="51:60" x14ac:dyDescent="0.25">
      <c r="AY80"/>
      <c r="AZ80"/>
      <c r="BA80"/>
      <c r="BB80"/>
      <c r="BC80"/>
      <c r="BD80"/>
      <c r="BE80"/>
      <c r="BF80"/>
      <c r="BG80"/>
      <c r="BH80"/>
    </row>
    <row r="81" spans="51:60" x14ac:dyDescent="0.25">
      <c r="AY81"/>
      <c r="AZ81"/>
      <c r="BA81"/>
      <c r="BB81"/>
      <c r="BC81"/>
      <c r="BD81"/>
      <c r="BE81"/>
      <c r="BF81"/>
      <c r="BG81"/>
      <c r="BH81"/>
    </row>
    <row r="82" spans="51:60" x14ac:dyDescent="0.25">
      <c r="AY82"/>
      <c r="AZ82"/>
      <c r="BA82"/>
      <c r="BB82"/>
      <c r="BC82"/>
      <c r="BD82"/>
      <c r="BE82"/>
      <c r="BF82"/>
      <c r="BG82"/>
      <c r="BH82"/>
    </row>
    <row r="83" spans="51:60" x14ac:dyDescent="0.25">
      <c r="AY83"/>
      <c r="AZ83"/>
      <c r="BA83"/>
      <c r="BB83"/>
      <c r="BC83"/>
      <c r="BD83"/>
      <c r="BE83"/>
      <c r="BF83"/>
      <c r="BG83"/>
      <c r="BH83"/>
    </row>
  </sheetData>
  <mergeCells count="12">
    <mergeCell ref="A1:AW1"/>
    <mergeCell ref="A2:AW2"/>
    <mergeCell ref="A3:AW3"/>
    <mergeCell ref="A5:AW5"/>
    <mergeCell ref="A11:A13"/>
    <mergeCell ref="B11:B13"/>
    <mergeCell ref="D11:AS11"/>
    <mergeCell ref="AT11:AW11"/>
    <mergeCell ref="AT12:AT13"/>
    <mergeCell ref="AU12:AU13"/>
    <mergeCell ref="AV12:AV13"/>
    <mergeCell ref="AW12:AW13"/>
  </mergeCells>
  <pageMargins left="0.25" right="0.19685039370078741" top="0.19685039370078741" bottom="0.19685039370078741" header="0.19685039370078741" footer="0.19685039370078741"/>
  <pageSetup paperSize="5" orientation="landscape" horizontalDpi="4294967293" verticalDpi="360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</sheetPr>
  <dimension ref="A1:AS52"/>
  <sheetViews>
    <sheetView zoomScaleNormal="100" workbookViewId="0">
      <selection sqref="A1:XFD6"/>
    </sheetView>
  </sheetViews>
  <sheetFormatPr defaultRowHeight="15" x14ac:dyDescent="0.25"/>
  <cols>
    <col min="1" max="1" width="3.7109375" customWidth="1"/>
    <col min="2" max="2" width="25.28515625" customWidth="1"/>
    <col min="3" max="3" width="4" customWidth="1"/>
    <col min="4" max="38" width="3.28515625" customWidth="1"/>
    <col min="39" max="40" width="4.28515625" customWidth="1"/>
    <col min="41" max="41" width="4.140625" customWidth="1"/>
  </cols>
  <sheetData>
    <row r="1" spans="1:41" ht="12.95" customHeight="1" x14ac:dyDescent="0.25">
      <c r="A1" s="614" t="s">
        <v>33</v>
      </c>
      <c r="B1" s="614"/>
      <c r="C1" s="614"/>
      <c r="D1" s="614"/>
      <c r="E1" s="614"/>
      <c r="F1" s="614"/>
      <c r="G1" s="614"/>
      <c r="H1" s="614"/>
      <c r="I1" s="614"/>
      <c r="J1" s="614"/>
      <c r="K1" s="614"/>
      <c r="L1" s="614"/>
      <c r="M1" s="614"/>
      <c r="N1" s="614"/>
      <c r="O1" s="614"/>
      <c r="P1" s="614"/>
      <c r="Q1" s="614"/>
      <c r="R1" s="614"/>
      <c r="S1" s="614"/>
      <c r="T1" s="614"/>
      <c r="U1" s="614"/>
      <c r="V1" s="614"/>
      <c r="W1" s="614"/>
      <c r="X1" s="614"/>
      <c r="Y1" s="614"/>
      <c r="Z1" s="614"/>
      <c r="AA1" s="614"/>
      <c r="AB1" s="614"/>
      <c r="AC1" s="614"/>
      <c r="AD1" s="614"/>
      <c r="AE1" s="614"/>
      <c r="AF1" s="614"/>
      <c r="AG1" s="614"/>
      <c r="AH1" s="614"/>
      <c r="AI1" s="614"/>
      <c r="AJ1" s="614"/>
      <c r="AK1" s="614"/>
      <c r="AL1" s="614"/>
      <c r="AM1" s="614"/>
      <c r="AN1" s="614"/>
      <c r="AO1" s="614"/>
    </row>
    <row r="2" spans="1:41" ht="12.95" customHeight="1" x14ac:dyDescent="0.25">
      <c r="A2" s="614" t="s">
        <v>92</v>
      </c>
      <c r="B2" s="614"/>
      <c r="C2" s="614"/>
      <c r="D2" s="614"/>
      <c r="E2" s="614"/>
      <c r="F2" s="614"/>
      <c r="G2" s="614"/>
      <c r="H2" s="614"/>
      <c r="I2" s="614"/>
      <c r="J2" s="614"/>
      <c r="K2" s="614"/>
      <c r="L2" s="614"/>
      <c r="M2" s="614"/>
      <c r="N2" s="614"/>
      <c r="O2" s="614"/>
      <c r="P2" s="614"/>
      <c r="Q2" s="614"/>
      <c r="R2" s="614"/>
      <c r="S2" s="614"/>
      <c r="T2" s="614"/>
      <c r="U2" s="614"/>
      <c r="V2" s="614"/>
      <c r="W2" s="614"/>
      <c r="X2" s="614"/>
      <c r="Y2" s="614"/>
      <c r="Z2" s="614"/>
      <c r="AA2" s="614"/>
      <c r="AB2" s="614"/>
      <c r="AC2" s="614"/>
      <c r="AD2" s="614"/>
      <c r="AE2" s="614"/>
      <c r="AF2" s="614"/>
      <c r="AG2" s="614"/>
      <c r="AH2" s="614"/>
      <c r="AI2" s="614"/>
      <c r="AJ2" s="614"/>
      <c r="AK2" s="614"/>
      <c r="AL2" s="614"/>
      <c r="AM2" s="614"/>
      <c r="AN2" s="614"/>
      <c r="AO2" s="614"/>
    </row>
    <row r="3" spans="1:41" ht="12.95" customHeight="1" x14ac:dyDescent="0.25">
      <c r="A3" s="637" t="s">
        <v>161</v>
      </c>
      <c r="B3" s="637"/>
      <c r="C3" s="637"/>
      <c r="D3" s="637"/>
      <c r="E3" s="637"/>
      <c r="F3" s="637"/>
      <c r="G3" s="637"/>
      <c r="H3" s="637"/>
      <c r="I3" s="637"/>
      <c r="J3" s="637"/>
      <c r="K3" s="637"/>
      <c r="L3" s="637"/>
      <c r="M3" s="637"/>
      <c r="N3" s="637"/>
      <c r="O3" s="637"/>
      <c r="P3" s="637"/>
      <c r="Q3" s="637"/>
      <c r="R3" s="637"/>
      <c r="S3" s="637"/>
      <c r="T3" s="637"/>
      <c r="U3" s="637"/>
      <c r="V3" s="637"/>
      <c r="W3" s="637"/>
      <c r="X3" s="637"/>
      <c r="Y3" s="637"/>
      <c r="Z3" s="637"/>
      <c r="AA3" s="637"/>
      <c r="AB3" s="637"/>
      <c r="AC3" s="637"/>
      <c r="AD3" s="637"/>
      <c r="AE3" s="637"/>
      <c r="AF3" s="637"/>
      <c r="AG3" s="637"/>
      <c r="AH3" s="637"/>
      <c r="AI3" s="637"/>
      <c r="AJ3" s="637"/>
      <c r="AK3" s="637"/>
      <c r="AL3" s="637"/>
      <c r="AM3" s="637"/>
      <c r="AN3" s="637"/>
      <c r="AO3" s="637"/>
    </row>
    <row r="4" spans="1:41" ht="15" customHeight="1" x14ac:dyDescent="0.25">
      <c r="A4" s="614" t="s">
        <v>162</v>
      </c>
      <c r="B4" s="614"/>
      <c r="C4" s="614"/>
      <c r="D4" s="614"/>
      <c r="E4" s="614"/>
      <c r="F4" s="614"/>
      <c r="G4" s="614"/>
      <c r="H4" s="614"/>
      <c r="I4" s="614"/>
      <c r="J4" s="614"/>
      <c r="K4" s="614"/>
      <c r="L4" s="614"/>
      <c r="M4" s="614"/>
      <c r="N4" s="614"/>
      <c r="O4" s="614"/>
      <c r="P4" s="614"/>
      <c r="Q4" s="614"/>
      <c r="R4" s="614"/>
      <c r="S4" s="614"/>
      <c r="T4" s="614"/>
      <c r="U4" s="614"/>
      <c r="V4" s="614"/>
      <c r="W4" s="614"/>
      <c r="X4" s="614"/>
      <c r="Y4" s="614"/>
      <c r="Z4" s="614"/>
      <c r="AA4" s="614"/>
      <c r="AB4" s="614"/>
      <c r="AC4" s="614"/>
      <c r="AD4" s="614"/>
      <c r="AE4" s="614"/>
      <c r="AF4" s="614"/>
      <c r="AG4" s="614"/>
      <c r="AH4" s="614"/>
      <c r="AI4" s="614"/>
      <c r="AJ4" s="614"/>
      <c r="AK4" s="614"/>
      <c r="AL4" s="614"/>
      <c r="AM4" s="614"/>
      <c r="AN4" s="614"/>
      <c r="AO4" s="614"/>
    </row>
    <row r="5" spans="1:41" s="2" customFormat="1" ht="12.75" customHeight="1" x14ac:dyDescent="0.2">
      <c r="A5" s="3" t="s">
        <v>22</v>
      </c>
      <c r="B5" s="4"/>
      <c r="C5" s="582" t="s">
        <v>23</v>
      </c>
      <c r="D5" s="582" t="str">
        <f>'D. Hadir 8C'!E8</f>
        <v>8C</v>
      </c>
      <c r="E5" s="4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 t="s">
        <v>20</v>
      </c>
      <c r="AD5" s="10"/>
      <c r="AE5" s="10"/>
      <c r="AG5" s="10"/>
      <c r="AH5" s="10"/>
      <c r="AI5" s="582" t="s">
        <v>19</v>
      </c>
      <c r="AJ5" s="10" t="str">
        <f>D.Hadir_8A!E7</f>
        <v>. . . . . . . . . . . . . . . . . . .</v>
      </c>
      <c r="AM5" s="4"/>
      <c r="AN5" s="4"/>
      <c r="AO5" s="5"/>
    </row>
    <row r="6" spans="1:41" s="2" customFormat="1" ht="12.75" customHeight="1" x14ac:dyDescent="0.2">
      <c r="A6" s="3" t="s">
        <v>24</v>
      </c>
      <c r="B6" s="4"/>
      <c r="C6" s="582" t="s">
        <v>19</v>
      </c>
      <c r="D6" s="582">
        <v>66</v>
      </c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583" t="s">
        <v>38</v>
      </c>
      <c r="AD6" s="4"/>
      <c r="AE6" s="4"/>
      <c r="AF6" s="10"/>
      <c r="AG6" s="10"/>
      <c r="AH6" s="10"/>
      <c r="AI6" s="582" t="s">
        <v>19</v>
      </c>
      <c r="AJ6" s="10" t="str">
        <f>D.Hadir_8A!E9</f>
        <v>3 (Ganjil)</v>
      </c>
      <c r="AM6" s="581" t="s">
        <v>312</v>
      </c>
      <c r="AN6" s="1" t="str">
        <f>D.Hadir_8A!I9</f>
        <v>2020 - 2021</v>
      </c>
      <c r="AO6" s="4"/>
    </row>
    <row r="7" spans="1:41" s="2" customFormat="1" ht="12" customHeight="1" x14ac:dyDescent="0.2">
      <c r="A7" s="627" t="s">
        <v>0</v>
      </c>
      <c r="B7" s="622" t="s">
        <v>4</v>
      </c>
      <c r="C7" s="638" t="s">
        <v>47</v>
      </c>
      <c r="D7" s="642" t="s">
        <v>32</v>
      </c>
      <c r="E7" s="643"/>
      <c r="F7" s="643"/>
      <c r="G7" s="643"/>
      <c r="H7" s="643"/>
      <c r="I7" s="643"/>
      <c r="J7" s="643"/>
      <c r="K7" s="643"/>
      <c r="L7" s="643"/>
      <c r="M7" s="643"/>
      <c r="N7" s="643"/>
      <c r="O7" s="643"/>
      <c r="P7" s="643"/>
      <c r="Q7" s="643"/>
      <c r="R7" s="643"/>
      <c r="S7" s="643"/>
      <c r="T7" s="643"/>
      <c r="U7" s="643"/>
      <c r="V7" s="643"/>
      <c r="W7" s="643"/>
      <c r="X7" s="643"/>
      <c r="Y7" s="643"/>
      <c r="Z7" s="643"/>
      <c r="AA7" s="643"/>
      <c r="AB7" s="643"/>
      <c r="AC7" s="643"/>
      <c r="AD7" s="643"/>
      <c r="AE7" s="643"/>
      <c r="AF7" s="643"/>
      <c r="AG7" s="643"/>
      <c r="AH7" s="643"/>
      <c r="AI7" s="644"/>
      <c r="AJ7" s="624" t="s">
        <v>28</v>
      </c>
      <c r="AK7" s="624" t="s">
        <v>26</v>
      </c>
      <c r="AL7" s="648" t="s">
        <v>27</v>
      </c>
      <c r="AM7" s="651" t="s">
        <v>30</v>
      </c>
      <c r="AN7" s="652"/>
      <c r="AO7" s="655" t="s">
        <v>2</v>
      </c>
    </row>
    <row r="8" spans="1:41" s="2" customFormat="1" ht="12" customHeight="1" x14ac:dyDescent="0.2">
      <c r="A8" s="628"/>
      <c r="B8" s="623"/>
      <c r="C8" s="639"/>
      <c r="D8" s="642"/>
      <c r="E8" s="643"/>
      <c r="F8" s="643"/>
      <c r="G8" s="643"/>
      <c r="H8" s="643"/>
      <c r="I8" s="643"/>
      <c r="J8" s="643"/>
      <c r="K8" s="644"/>
      <c r="L8" s="632"/>
      <c r="M8" s="632"/>
      <c r="N8" s="632"/>
      <c r="O8" s="632"/>
      <c r="P8" s="632"/>
      <c r="Q8" s="632"/>
      <c r="R8" s="632"/>
      <c r="S8" s="632"/>
      <c r="T8" s="632"/>
      <c r="U8" s="632"/>
      <c r="V8" s="632"/>
      <c r="W8" s="632"/>
      <c r="X8" s="632"/>
      <c r="Y8" s="632"/>
      <c r="Z8" s="632"/>
      <c r="AA8" s="632"/>
      <c r="AB8" s="632"/>
      <c r="AC8" s="632"/>
      <c r="AD8" s="632"/>
      <c r="AE8" s="632"/>
      <c r="AF8" s="632"/>
      <c r="AG8" s="632"/>
      <c r="AH8" s="632"/>
      <c r="AI8" s="632"/>
      <c r="AJ8" s="625"/>
      <c r="AK8" s="625"/>
      <c r="AL8" s="649"/>
      <c r="AM8" s="653"/>
      <c r="AN8" s="654"/>
      <c r="AO8" s="656"/>
    </row>
    <row r="9" spans="1:41" s="2" customFormat="1" ht="14.25" customHeight="1" x14ac:dyDescent="0.2">
      <c r="A9" s="628"/>
      <c r="B9" s="623"/>
      <c r="C9" s="640" t="s">
        <v>1</v>
      </c>
      <c r="D9" s="645" t="s">
        <v>74</v>
      </c>
      <c r="E9" s="646"/>
      <c r="F9" s="646"/>
      <c r="G9" s="646"/>
      <c r="H9" s="646"/>
      <c r="I9" s="646"/>
      <c r="J9" s="646"/>
      <c r="K9" s="647"/>
      <c r="L9" s="630" t="s">
        <v>75</v>
      </c>
      <c r="M9" s="630"/>
      <c r="N9" s="630"/>
      <c r="O9" s="630"/>
      <c r="P9" s="630"/>
      <c r="Q9" s="630"/>
      <c r="R9" s="630"/>
      <c r="S9" s="631"/>
      <c r="T9" s="630" t="s">
        <v>76</v>
      </c>
      <c r="U9" s="630"/>
      <c r="V9" s="630"/>
      <c r="W9" s="630"/>
      <c r="X9" s="630"/>
      <c r="Y9" s="630"/>
      <c r="Z9" s="630"/>
      <c r="AA9" s="631"/>
      <c r="AB9" s="630" t="s">
        <v>77</v>
      </c>
      <c r="AC9" s="630"/>
      <c r="AD9" s="630"/>
      <c r="AE9" s="630"/>
      <c r="AF9" s="630"/>
      <c r="AG9" s="630"/>
      <c r="AH9" s="630"/>
      <c r="AI9" s="631"/>
      <c r="AJ9" s="625"/>
      <c r="AK9" s="625"/>
      <c r="AL9" s="649"/>
      <c r="AM9" s="633" t="s">
        <v>70</v>
      </c>
      <c r="AN9" s="635" t="s">
        <v>71</v>
      </c>
      <c r="AO9" s="656"/>
    </row>
    <row r="10" spans="1:41" s="2" customFormat="1" ht="14.25" customHeight="1" x14ac:dyDescent="0.2">
      <c r="A10" s="629"/>
      <c r="B10" s="720"/>
      <c r="C10" s="721"/>
      <c r="D10" s="437" t="s">
        <v>54</v>
      </c>
      <c r="E10" s="439" t="s">
        <v>55</v>
      </c>
      <c r="F10" s="439" t="s">
        <v>53</v>
      </c>
      <c r="G10" s="402" t="s">
        <v>173</v>
      </c>
      <c r="H10" s="400" t="s">
        <v>56</v>
      </c>
      <c r="I10" s="400" t="s">
        <v>57</v>
      </c>
      <c r="J10" s="400" t="s">
        <v>58</v>
      </c>
      <c r="K10" s="400" t="s">
        <v>166</v>
      </c>
      <c r="L10" s="402" t="s">
        <v>54</v>
      </c>
      <c r="M10" s="402" t="s">
        <v>55</v>
      </c>
      <c r="N10" s="402" t="s">
        <v>53</v>
      </c>
      <c r="O10" s="402" t="s">
        <v>173</v>
      </c>
      <c r="P10" s="400" t="s">
        <v>56</v>
      </c>
      <c r="Q10" s="400" t="s">
        <v>57</v>
      </c>
      <c r="R10" s="400" t="s">
        <v>58</v>
      </c>
      <c r="S10" s="400" t="s">
        <v>166</v>
      </c>
      <c r="T10" s="402" t="s">
        <v>54</v>
      </c>
      <c r="U10" s="402" t="s">
        <v>55</v>
      </c>
      <c r="V10" s="402" t="s">
        <v>53</v>
      </c>
      <c r="W10" s="402" t="s">
        <v>173</v>
      </c>
      <c r="X10" s="400" t="s">
        <v>56</v>
      </c>
      <c r="Y10" s="400" t="s">
        <v>57</v>
      </c>
      <c r="Z10" s="400" t="s">
        <v>58</v>
      </c>
      <c r="AA10" s="400" t="s">
        <v>166</v>
      </c>
      <c r="AB10" s="402" t="s">
        <v>54</v>
      </c>
      <c r="AC10" s="402" t="s">
        <v>55</v>
      </c>
      <c r="AD10" s="402" t="s">
        <v>53</v>
      </c>
      <c r="AE10" s="402" t="s">
        <v>173</v>
      </c>
      <c r="AF10" s="400" t="s">
        <v>56</v>
      </c>
      <c r="AG10" s="400" t="s">
        <v>57</v>
      </c>
      <c r="AH10" s="400" t="s">
        <v>58</v>
      </c>
      <c r="AI10" s="400" t="s">
        <v>166</v>
      </c>
      <c r="AJ10" s="626"/>
      <c r="AK10" s="626"/>
      <c r="AL10" s="650"/>
      <c r="AM10" s="634"/>
      <c r="AN10" s="636"/>
      <c r="AO10" s="656"/>
    </row>
    <row r="11" spans="1:41" s="2" customFormat="1" ht="12" customHeight="1" x14ac:dyDescent="0.2">
      <c r="A11" s="442">
        <v>1</v>
      </c>
      <c r="B11" s="596" t="s">
        <v>284</v>
      </c>
      <c r="C11" s="597" t="s">
        <v>6</v>
      </c>
      <c r="D11" s="395"/>
      <c r="E11" s="395"/>
      <c r="F11" s="395"/>
      <c r="G11" s="397" t="e">
        <f>AVERAGE(D11:F11)</f>
        <v>#DIV/0!</v>
      </c>
      <c r="H11" s="396"/>
      <c r="I11" s="395"/>
      <c r="J11" s="395"/>
      <c r="K11" s="397" t="e">
        <f>MAX(G11:J11)</f>
        <v>#DIV/0!</v>
      </c>
      <c r="L11" s="395"/>
      <c r="M11" s="395"/>
      <c r="N11" s="398"/>
      <c r="O11" s="397" t="e">
        <f t="shared" ref="O11:O38" si="0">AVERAGE(L11:N11)</f>
        <v>#DIV/0!</v>
      </c>
      <c r="P11" s="398"/>
      <c r="Q11" s="398"/>
      <c r="R11" s="398"/>
      <c r="S11" s="397" t="e">
        <f t="shared" ref="S11:S38" si="1">MAX(O11:R11)</f>
        <v>#DIV/0!</v>
      </c>
      <c r="T11" s="398"/>
      <c r="U11" s="398"/>
      <c r="V11" s="398"/>
      <c r="W11" s="397" t="e">
        <f t="shared" ref="W11:W38" si="2">AVERAGE(T11:V11)</f>
        <v>#DIV/0!</v>
      </c>
      <c r="X11" s="398"/>
      <c r="Y11" s="398"/>
      <c r="Z11" s="398"/>
      <c r="AA11" s="397" t="e">
        <f t="shared" ref="AA11:AA38" si="3">MAX(W11:Z11)</f>
        <v>#DIV/0!</v>
      </c>
      <c r="AB11" s="398"/>
      <c r="AC11" s="398"/>
      <c r="AD11" s="398"/>
      <c r="AE11" s="397" t="e">
        <f t="shared" ref="AE11:AE38" si="4">AVERAGE(AB11:AD11)</f>
        <v>#DIV/0!</v>
      </c>
      <c r="AF11" s="398"/>
      <c r="AG11" s="398"/>
      <c r="AH11" s="398"/>
      <c r="AI11" s="397" t="e">
        <f t="shared" ref="AI11:AI38" si="5">MAX(AE11:AH11)</f>
        <v>#DIV/0!</v>
      </c>
      <c r="AJ11" s="407" t="e">
        <f t="shared" ref="AJ11:AJ38" si="6">(K11+S11+AA11+AI11)/4</f>
        <v>#DIV/0!</v>
      </c>
      <c r="AK11" s="398"/>
      <c r="AL11" s="399"/>
      <c r="AM11" s="421" t="e">
        <f>((2*AJ11)+AK11+AL11)/4</f>
        <v>#DIV/0!</v>
      </c>
      <c r="AN11" s="419" t="e">
        <f>IF(AM11&lt;66,"D",IF(AM11&lt;78,"C",IF(AM11&lt;89,"B","A")))</f>
        <v>#DIV/0!</v>
      </c>
      <c r="AO11" s="418" t="e">
        <f>IF(AM11&gt;$D$6,"T","TT")</f>
        <v>#DIV/0!</v>
      </c>
    </row>
    <row r="12" spans="1:41" s="2" customFormat="1" ht="12" customHeight="1" x14ac:dyDescent="0.2">
      <c r="A12" s="227">
        <v>2</v>
      </c>
      <c r="B12" s="519" t="s">
        <v>285</v>
      </c>
      <c r="C12" s="520" t="s">
        <v>12</v>
      </c>
      <c r="D12" s="12"/>
      <c r="E12" s="44"/>
      <c r="F12" s="44"/>
      <c r="G12" s="394" t="e">
        <f>AVERAGE(D12:F12)</f>
        <v>#DIV/0!</v>
      </c>
      <c r="H12" s="44"/>
      <c r="I12" s="44"/>
      <c r="J12" s="44"/>
      <c r="K12" s="397" t="e">
        <f t="shared" ref="K12:K38" si="7">MAX(G12:J12)</f>
        <v>#DIV/0!</v>
      </c>
      <c r="L12" s="44"/>
      <c r="M12" s="44"/>
      <c r="N12" s="41"/>
      <c r="O12" s="397" t="e">
        <f t="shared" si="0"/>
        <v>#DIV/0!</v>
      </c>
      <c r="P12" s="41"/>
      <c r="Q12" s="41"/>
      <c r="R12" s="41"/>
      <c r="S12" s="397" t="e">
        <f t="shared" si="1"/>
        <v>#DIV/0!</v>
      </c>
      <c r="T12" s="41"/>
      <c r="U12" s="41"/>
      <c r="V12" s="41"/>
      <c r="W12" s="397" t="e">
        <f t="shared" si="2"/>
        <v>#DIV/0!</v>
      </c>
      <c r="X12" s="41"/>
      <c r="Y12" s="41"/>
      <c r="Z12" s="41"/>
      <c r="AA12" s="397" t="e">
        <f t="shared" si="3"/>
        <v>#DIV/0!</v>
      </c>
      <c r="AB12" s="41"/>
      <c r="AC12" s="41"/>
      <c r="AD12" s="41"/>
      <c r="AE12" s="397" t="e">
        <f t="shared" si="4"/>
        <v>#DIV/0!</v>
      </c>
      <c r="AF12" s="41"/>
      <c r="AG12" s="186" t="s">
        <v>43</v>
      </c>
      <c r="AH12" s="186"/>
      <c r="AI12" s="397" t="e">
        <f t="shared" si="5"/>
        <v>#DIV/0!</v>
      </c>
      <c r="AJ12" s="407" t="e">
        <f t="shared" si="6"/>
        <v>#DIV/0!</v>
      </c>
      <c r="AK12" s="186"/>
      <c r="AL12" s="262"/>
      <c r="AM12" s="422" t="e">
        <f t="shared" ref="AM12:AM38" si="8">((2*AJ12)+AK12+AL12)/4</f>
        <v>#DIV/0!</v>
      </c>
      <c r="AN12" s="420" t="e">
        <f t="shared" ref="AN12:AN38" si="9">IF(AM12&lt;66,"D",IF(AM12&lt;78,"C",IF(AM12&lt;89,"B","A")))</f>
        <v>#DIV/0!</v>
      </c>
      <c r="AO12" s="415" t="e">
        <f t="shared" ref="AO12:AO38" si="10">IF(AM12&gt;$D$6,"T","TT")</f>
        <v>#DIV/0!</v>
      </c>
    </row>
    <row r="13" spans="1:41" s="2" customFormat="1" ht="12" customHeight="1" x14ac:dyDescent="0.2">
      <c r="A13" s="228">
        <v>3</v>
      </c>
      <c r="B13" s="519" t="s">
        <v>286</v>
      </c>
      <c r="C13" s="520" t="s">
        <v>6</v>
      </c>
      <c r="D13" s="44"/>
      <c r="E13" s="47"/>
      <c r="F13" s="47"/>
      <c r="G13" s="394" t="e">
        <f t="shared" ref="G13:G38" si="11">AVERAGE(D13:F13)</f>
        <v>#DIV/0!</v>
      </c>
      <c r="H13" s="47"/>
      <c r="I13" s="47"/>
      <c r="J13" s="47"/>
      <c r="K13" s="397" t="e">
        <f t="shared" si="7"/>
        <v>#DIV/0!</v>
      </c>
      <c r="L13" s="47"/>
      <c r="M13" s="47"/>
      <c r="N13" s="44"/>
      <c r="O13" s="397" t="e">
        <f t="shared" si="0"/>
        <v>#DIV/0!</v>
      </c>
      <c r="P13" s="44"/>
      <c r="Q13" s="44"/>
      <c r="R13" s="44"/>
      <c r="S13" s="397" t="e">
        <f t="shared" si="1"/>
        <v>#DIV/0!</v>
      </c>
      <c r="T13" s="44"/>
      <c r="U13" s="44"/>
      <c r="V13" s="44"/>
      <c r="W13" s="397" t="e">
        <f t="shared" si="2"/>
        <v>#DIV/0!</v>
      </c>
      <c r="X13" s="44"/>
      <c r="Y13" s="44"/>
      <c r="Z13" s="44"/>
      <c r="AA13" s="397" t="e">
        <f t="shared" si="3"/>
        <v>#DIV/0!</v>
      </c>
      <c r="AB13" s="44"/>
      <c r="AC13" s="44"/>
      <c r="AD13" s="44"/>
      <c r="AE13" s="397" t="e">
        <f t="shared" si="4"/>
        <v>#DIV/0!</v>
      </c>
      <c r="AF13" s="44"/>
      <c r="AG13" s="45" t="s">
        <v>43</v>
      </c>
      <c r="AH13" s="45"/>
      <c r="AI13" s="397" t="e">
        <f t="shared" si="5"/>
        <v>#DIV/0!</v>
      </c>
      <c r="AJ13" s="407" t="e">
        <f t="shared" si="6"/>
        <v>#DIV/0!</v>
      </c>
      <c r="AK13" s="45"/>
      <c r="AL13" s="263"/>
      <c r="AM13" s="422" t="e">
        <f t="shared" si="8"/>
        <v>#DIV/0!</v>
      </c>
      <c r="AN13" s="420" t="e">
        <f t="shared" si="9"/>
        <v>#DIV/0!</v>
      </c>
      <c r="AO13" s="415" t="e">
        <f t="shared" si="10"/>
        <v>#DIV/0!</v>
      </c>
    </row>
    <row r="14" spans="1:41" s="2" customFormat="1" ht="12" customHeight="1" x14ac:dyDescent="0.2">
      <c r="A14" s="227">
        <v>4</v>
      </c>
      <c r="B14" s="519" t="s">
        <v>287</v>
      </c>
      <c r="C14" s="520" t="s">
        <v>6</v>
      </c>
      <c r="D14" s="44"/>
      <c r="E14" s="44"/>
      <c r="F14" s="44"/>
      <c r="G14" s="394" t="e">
        <f t="shared" si="11"/>
        <v>#DIV/0!</v>
      </c>
      <c r="H14" s="44"/>
      <c r="I14" s="44"/>
      <c r="J14" s="44"/>
      <c r="K14" s="397" t="e">
        <f t="shared" si="7"/>
        <v>#DIV/0!</v>
      </c>
      <c r="L14" s="44"/>
      <c r="M14" s="44"/>
      <c r="N14" s="44"/>
      <c r="O14" s="397" t="e">
        <f t="shared" si="0"/>
        <v>#DIV/0!</v>
      </c>
      <c r="P14" s="44"/>
      <c r="Q14" s="44"/>
      <c r="R14" s="44"/>
      <c r="S14" s="397" t="e">
        <f t="shared" si="1"/>
        <v>#DIV/0!</v>
      </c>
      <c r="T14" s="44"/>
      <c r="U14" s="44"/>
      <c r="V14" s="44"/>
      <c r="W14" s="397" t="e">
        <f t="shared" si="2"/>
        <v>#DIV/0!</v>
      </c>
      <c r="X14" s="44"/>
      <c r="Y14" s="44"/>
      <c r="Z14" s="44"/>
      <c r="AA14" s="397" t="e">
        <f t="shared" si="3"/>
        <v>#DIV/0!</v>
      </c>
      <c r="AB14" s="44"/>
      <c r="AC14" s="44"/>
      <c r="AD14" s="44"/>
      <c r="AE14" s="397" t="e">
        <f t="shared" si="4"/>
        <v>#DIV/0!</v>
      </c>
      <c r="AF14" s="44"/>
      <c r="AG14" s="45" t="s">
        <v>43</v>
      </c>
      <c r="AH14" s="45"/>
      <c r="AI14" s="397" t="e">
        <f t="shared" si="5"/>
        <v>#DIV/0!</v>
      </c>
      <c r="AJ14" s="407" t="e">
        <f t="shared" si="6"/>
        <v>#DIV/0!</v>
      </c>
      <c r="AK14" s="45"/>
      <c r="AL14" s="263"/>
      <c r="AM14" s="422" t="e">
        <f t="shared" si="8"/>
        <v>#DIV/0!</v>
      </c>
      <c r="AN14" s="420" t="e">
        <f t="shared" si="9"/>
        <v>#DIV/0!</v>
      </c>
      <c r="AO14" s="415" t="e">
        <f t="shared" si="10"/>
        <v>#DIV/0!</v>
      </c>
    </row>
    <row r="15" spans="1:41" s="2" customFormat="1" ht="12" customHeight="1" x14ac:dyDescent="0.2">
      <c r="A15" s="228">
        <v>5</v>
      </c>
      <c r="B15" s="519" t="s">
        <v>288</v>
      </c>
      <c r="C15" s="520" t="s">
        <v>12</v>
      </c>
      <c r="D15" s="44"/>
      <c r="E15" s="44"/>
      <c r="F15" s="44"/>
      <c r="G15" s="394" t="e">
        <f t="shared" si="11"/>
        <v>#DIV/0!</v>
      </c>
      <c r="H15" s="44"/>
      <c r="I15" s="44"/>
      <c r="J15" s="44"/>
      <c r="K15" s="397" t="e">
        <f t="shared" si="7"/>
        <v>#DIV/0!</v>
      </c>
      <c r="L15" s="44"/>
      <c r="M15" s="44"/>
      <c r="N15" s="47"/>
      <c r="O15" s="397" t="e">
        <f t="shared" si="0"/>
        <v>#DIV/0!</v>
      </c>
      <c r="P15" s="47"/>
      <c r="Q15" s="47"/>
      <c r="R15" s="47"/>
      <c r="S15" s="397" t="e">
        <f t="shared" si="1"/>
        <v>#DIV/0!</v>
      </c>
      <c r="T15" s="47"/>
      <c r="U15" s="47"/>
      <c r="V15" s="47"/>
      <c r="W15" s="397" t="e">
        <f t="shared" si="2"/>
        <v>#DIV/0!</v>
      </c>
      <c r="X15" s="47"/>
      <c r="Y15" s="47"/>
      <c r="Z15" s="47"/>
      <c r="AA15" s="397" t="e">
        <f t="shared" si="3"/>
        <v>#DIV/0!</v>
      </c>
      <c r="AB15" s="47"/>
      <c r="AC15" s="47"/>
      <c r="AD15" s="47"/>
      <c r="AE15" s="397" t="e">
        <f t="shared" si="4"/>
        <v>#DIV/0!</v>
      </c>
      <c r="AF15" s="47"/>
      <c r="AG15" s="45" t="s">
        <v>43</v>
      </c>
      <c r="AH15" s="45"/>
      <c r="AI15" s="397" t="e">
        <f t="shared" si="5"/>
        <v>#DIV/0!</v>
      </c>
      <c r="AJ15" s="407" t="e">
        <f t="shared" si="6"/>
        <v>#DIV/0!</v>
      </c>
      <c r="AK15" s="45"/>
      <c r="AL15" s="263"/>
      <c r="AM15" s="422" t="e">
        <f t="shared" si="8"/>
        <v>#DIV/0!</v>
      </c>
      <c r="AN15" s="420" t="e">
        <f t="shared" si="9"/>
        <v>#DIV/0!</v>
      </c>
      <c r="AO15" s="415" t="e">
        <f t="shared" si="10"/>
        <v>#DIV/0!</v>
      </c>
    </row>
    <row r="16" spans="1:41" s="2" customFormat="1" ht="12" customHeight="1" x14ac:dyDescent="0.2">
      <c r="A16" s="227">
        <v>6</v>
      </c>
      <c r="B16" s="519" t="s">
        <v>289</v>
      </c>
      <c r="C16" s="520" t="s">
        <v>6</v>
      </c>
      <c r="D16" s="44"/>
      <c r="E16" s="44"/>
      <c r="F16" s="44"/>
      <c r="G16" s="394" t="e">
        <f t="shared" si="11"/>
        <v>#DIV/0!</v>
      </c>
      <c r="H16" s="44"/>
      <c r="I16" s="44"/>
      <c r="J16" s="44"/>
      <c r="K16" s="397" t="e">
        <f t="shared" si="7"/>
        <v>#DIV/0!</v>
      </c>
      <c r="L16" s="44"/>
      <c r="M16" s="44"/>
      <c r="N16" s="44"/>
      <c r="O16" s="397" t="e">
        <f t="shared" si="0"/>
        <v>#DIV/0!</v>
      </c>
      <c r="P16" s="44"/>
      <c r="Q16" s="44"/>
      <c r="R16" s="44"/>
      <c r="S16" s="397" t="e">
        <f t="shared" si="1"/>
        <v>#DIV/0!</v>
      </c>
      <c r="T16" s="44"/>
      <c r="U16" s="44"/>
      <c r="V16" s="44"/>
      <c r="W16" s="397" t="e">
        <f t="shared" si="2"/>
        <v>#DIV/0!</v>
      </c>
      <c r="X16" s="44"/>
      <c r="Y16" s="44"/>
      <c r="Z16" s="44"/>
      <c r="AA16" s="397" t="e">
        <f t="shared" si="3"/>
        <v>#DIV/0!</v>
      </c>
      <c r="AB16" s="44"/>
      <c r="AC16" s="44"/>
      <c r="AD16" s="44"/>
      <c r="AE16" s="397" t="e">
        <f t="shared" si="4"/>
        <v>#DIV/0!</v>
      </c>
      <c r="AF16" s="44"/>
      <c r="AG16" s="45" t="s">
        <v>43</v>
      </c>
      <c r="AH16" s="45"/>
      <c r="AI16" s="397" t="e">
        <f t="shared" si="5"/>
        <v>#DIV/0!</v>
      </c>
      <c r="AJ16" s="407" t="e">
        <f t="shared" si="6"/>
        <v>#DIV/0!</v>
      </c>
      <c r="AK16" s="45"/>
      <c r="AL16" s="263"/>
      <c r="AM16" s="422" t="e">
        <f t="shared" si="8"/>
        <v>#DIV/0!</v>
      </c>
      <c r="AN16" s="420" t="e">
        <f t="shared" si="9"/>
        <v>#DIV/0!</v>
      </c>
      <c r="AO16" s="415" t="e">
        <f t="shared" si="10"/>
        <v>#DIV/0!</v>
      </c>
    </row>
    <row r="17" spans="1:41" s="2" customFormat="1" ht="12" customHeight="1" x14ac:dyDescent="0.2">
      <c r="A17" s="228">
        <v>7</v>
      </c>
      <c r="B17" s="519" t="s">
        <v>290</v>
      </c>
      <c r="C17" s="520" t="s">
        <v>12</v>
      </c>
      <c r="D17" s="44"/>
      <c r="E17" s="44"/>
      <c r="F17" s="44"/>
      <c r="G17" s="394" t="e">
        <f t="shared" si="11"/>
        <v>#DIV/0!</v>
      </c>
      <c r="H17" s="44"/>
      <c r="I17" s="44"/>
      <c r="J17" s="44"/>
      <c r="K17" s="397" t="e">
        <f t="shared" si="7"/>
        <v>#DIV/0!</v>
      </c>
      <c r="L17" s="44"/>
      <c r="M17" s="44"/>
      <c r="N17" s="44"/>
      <c r="O17" s="397" t="e">
        <f t="shared" si="0"/>
        <v>#DIV/0!</v>
      </c>
      <c r="P17" s="44"/>
      <c r="Q17" s="44"/>
      <c r="R17" s="44"/>
      <c r="S17" s="397" t="e">
        <f t="shared" si="1"/>
        <v>#DIV/0!</v>
      </c>
      <c r="T17" s="44"/>
      <c r="U17" s="44"/>
      <c r="V17" s="44"/>
      <c r="W17" s="397" t="e">
        <f t="shared" si="2"/>
        <v>#DIV/0!</v>
      </c>
      <c r="X17" s="44"/>
      <c r="Y17" s="44"/>
      <c r="Z17" s="44"/>
      <c r="AA17" s="397" t="e">
        <f t="shared" si="3"/>
        <v>#DIV/0!</v>
      </c>
      <c r="AB17" s="44"/>
      <c r="AC17" s="44"/>
      <c r="AD17" s="44"/>
      <c r="AE17" s="397" t="e">
        <f t="shared" si="4"/>
        <v>#DIV/0!</v>
      </c>
      <c r="AF17" s="44"/>
      <c r="AG17" s="45" t="s">
        <v>43</v>
      </c>
      <c r="AH17" s="45"/>
      <c r="AI17" s="397" t="e">
        <f t="shared" si="5"/>
        <v>#DIV/0!</v>
      </c>
      <c r="AJ17" s="407" t="e">
        <f t="shared" si="6"/>
        <v>#DIV/0!</v>
      </c>
      <c r="AK17" s="45"/>
      <c r="AL17" s="263"/>
      <c r="AM17" s="422" t="e">
        <f t="shared" si="8"/>
        <v>#DIV/0!</v>
      </c>
      <c r="AN17" s="420" t="e">
        <f t="shared" si="9"/>
        <v>#DIV/0!</v>
      </c>
      <c r="AO17" s="415" t="e">
        <f t="shared" si="10"/>
        <v>#DIV/0!</v>
      </c>
    </row>
    <row r="18" spans="1:41" s="2" customFormat="1" ht="12" customHeight="1" x14ac:dyDescent="0.2">
      <c r="A18" s="227">
        <v>8</v>
      </c>
      <c r="B18" s="519" t="s">
        <v>291</v>
      </c>
      <c r="C18" s="520" t="s">
        <v>6</v>
      </c>
      <c r="D18" s="44"/>
      <c r="E18" s="44"/>
      <c r="F18" s="44"/>
      <c r="G18" s="394" t="e">
        <f t="shared" si="11"/>
        <v>#DIV/0!</v>
      </c>
      <c r="H18" s="44"/>
      <c r="I18" s="44"/>
      <c r="J18" s="44"/>
      <c r="K18" s="397" t="e">
        <f t="shared" si="7"/>
        <v>#DIV/0!</v>
      </c>
      <c r="L18" s="44"/>
      <c r="M18" s="44"/>
      <c r="N18" s="44"/>
      <c r="O18" s="397" t="e">
        <f t="shared" si="0"/>
        <v>#DIV/0!</v>
      </c>
      <c r="P18" s="44"/>
      <c r="Q18" s="44"/>
      <c r="R18" s="44"/>
      <c r="S18" s="397" t="e">
        <f t="shared" si="1"/>
        <v>#DIV/0!</v>
      </c>
      <c r="T18" s="44"/>
      <c r="U18" s="44"/>
      <c r="V18" s="44"/>
      <c r="W18" s="397" t="e">
        <f t="shared" si="2"/>
        <v>#DIV/0!</v>
      </c>
      <c r="X18" s="44"/>
      <c r="Y18" s="44"/>
      <c r="Z18" s="44"/>
      <c r="AA18" s="397" t="e">
        <f t="shared" si="3"/>
        <v>#DIV/0!</v>
      </c>
      <c r="AB18" s="44"/>
      <c r="AC18" s="44"/>
      <c r="AD18" s="44"/>
      <c r="AE18" s="397" t="e">
        <f t="shared" si="4"/>
        <v>#DIV/0!</v>
      </c>
      <c r="AF18" s="44"/>
      <c r="AG18" s="45"/>
      <c r="AH18" s="45"/>
      <c r="AI18" s="397" t="e">
        <f t="shared" si="5"/>
        <v>#DIV/0!</v>
      </c>
      <c r="AJ18" s="407" t="e">
        <f t="shared" si="6"/>
        <v>#DIV/0!</v>
      </c>
      <c r="AK18" s="45"/>
      <c r="AL18" s="263"/>
      <c r="AM18" s="422" t="e">
        <f t="shared" si="8"/>
        <v>#DIV/0!</v>
      </c>
      <c r="AN18" s="420" t="e">
        <f t="shared" si="9"/>
        <v>#DIV/0!</v>
      </c>
      <c r="AO18" s="415" t="e">
        <f t="shared" si="10"/>
        <v>#DIV/0!</v>
      </c>
    </row>
    <row r="19" spans="1:41" s="2" customFormat="1" ht="12" customHeight="1" x14ac:dyDescent="0.2">
      <c r="A19" s="228">
        <v>9</v>
      </c>
      <c r="B19" s="519" t="s">
        <v>292</v>
      </c>
      <c r="C19" s="520" t="s">
        <v>12</v>
      </c>
      <c r="D19" s="44"/>
      <c r="E19" s="44"/>
      <c r="F19" s="44"/>
      <c r="G19" s="394" t="e">
        <f t="shared" si="11"/>
        <v>#DIV/0!</v>
      </c>
      <c r="H19" s="44"/>
      <c r="I19" s="44"/>
      <c r="J19" s="44"/>
      <c r="K19" s="397" t="e">
        <f t="shared" si="7"/>
        <v>#DIV/0!</v>
      </c>
      <c r="L19" s="44"/>
      <c r="M19" s="44"/>
      <c r="N19" s="44"/>
      <c r="O19" s="397" t="e">
        <f t="shared" si="0"/>
        <v>#DIV/0!</v>
      </c>
      <c r="P19" s="44"/>
      <c r="Q19" s="44"/>
      <c r="R19" s="44"/>
      <c r="S19" s="397" t="e">
        <f t="shared" si="1"/>
        <v>#DIV/0!</v>
      </c>
      <c r="T19" s="44"/>
      <c r="U19" s="44"/>
      <c r="V19" s="44"/>
      <c r="W19" s="397" t="e">
        <f t="shared" si="2"/>
        <v>#DIV/0!</v>
      </c>
      <c r="X19" s="44"/>
      <c r="Y19" s="44"/>
      <c r="Z19" s="44"/>
      <c r="AA19" s="397" t="e">
        <f t="shared" si="3"/>
        <v>#DIV/0!</v>
      </c>
      <c r="AB19" s="44"/>
      <c r="AC19" s="44"/>
      <c r="AD19" s="44"/>
      <c r="AE19" s="397" t="e">
        <f t="shared" si="4"/>
        <v>#DIV/0!</v>
      </c>
      <c r="AF19" s="44"/>
      <c r="AG19" s="45" t="s">
        <v>43</v>
      </c>
      <c r="AH19" s="45"/>
      <c r="AI19" s="397" t="e">
        <f t="shared" si="5"/>
        <v>#DIV/0!</v>
      </c>
      <c r="AJ19" s="407" t="e">
        <f t="shared" si="6"/>
        <v>#DIV/0!</v>
      </c>
      <c r="AK19" s="45"/>
      <c r="AL19" s="263"/>
      <c r="AM19" s="422" t="e">
        <f t="shared" si="8"/>
        <v>#DIV/0!</v>
      </c>
      <c r="AN19" s="420" t="e">
        <f t="shared" si="9"/>
        <v>#DIV/0!</v>
      </c>
      <c r="AO19" s="415" t="e">
        <f t="shared" si="10"/>
        <v>#DIV/0!</v>
      </c>
    </row>
    <row r="20" spans="1:41" s="2" customFormat="1" ht="12" customHeight="1" x14ac:dyDescent="0.2">
      <c r="A20" s="227">
        <v>10</v>
      </c>
      <c r="B20" s="519" t="s">
        <v>293</v>
      </c>
      <c r="C20" s="520" t="s">
        <v>12</v>
      </c>
      <c r="D20" s="44"/>
      <c r="E20" s="44"/>
      <c r="F20" s="44"/>
      <c r="G20" s="394" t="e">
        <f t="shared" si="11"/>
        <v>#DIV/0!</v>
      </c>
      <c r="H20" s="44"/>
      <c r="I20" s="44"/>
      <c r="J20" s="44"/>
      <c r="K20" s="397" t="e">
        <f t="shared" si="7"/>
        <v>#DIV/0!</v>
      </c>
      <c r="L20" s="44"/>
      <c r="M20" s="44"/>
      <c r="N20" s="44"/>
      <c r="O20" s="397" t="e">
        <f t="shared" si="0"/>
        <v>#DIV/0!</v>
      </c>
      <c r="P20" s="44"/>
      <c r="Q20" s="44"/>
      <c r="R20" s="44"/>
      <c r="S20" s="397" t="e">
        <f t="shared" si="1"/>
        <v>#DIV/0!</v>
      </c>
      <c r="T20" s="44"/>
      <c r="U20" s="44"/>
      <c r="V20" s="44"/>
      <c r="W20" s="397" t="e">
        <f t="shared" si="2"/>
        <v>#DIV/0!</v>
      </c>
      <c r="X20" s="44"/>
      <c r="Y20" s="44"/>
      <c r="Z20" s="44"/>
      <c r="AA20" s="397" t="e">
        <f t="shared" si="3"/>
        <v>#DIV/0!</v>
      </c>
      <c r="AB20" s="44"/>
      <c r="AC20" s="44"/>
      <c r="AD20" s="44"/>
      <c r="AE20" s="397" t="e">
        <f t="shared" si="4"/>
        <v>#DIV/0!</v>
      </c>
      <c r="AF20" s="44"/>
      <c r="AG20" s="45" t="s">
        <v>43</v>
      </c>
      <c r="AH20" s="45"/>
      <c r="AI20" s="397" t="e">
        <f t="shared" si="5"/>
        <v>#DIV/0!</v>
      </c>
      <c r="AJ20" s="407" t="e">
        <f t="shared" si="6"/>
        <v>#DIV/0!</v>
      </c>
      <c r="AK20" s="45"/>
      <c r="AL20" s="263"/>
      <c r="AM20" s="422" t="e">
        <f t="shared" si="8"/>
        <v>#DIV/0!</v>
      </c>
      <c r="AN20" s="420" t="e">
        <f t="shared" si="9"/>
        <v>#DIV/0!</v>
      </c>
      <c r="AO20" s="415" t="e">
        <f t="shared" si="10"/>
        <v>#DIV/0!</v>
      </c>
    </row>
    <row r="21" spans="1:41" s="2" customFormat="1" ht="12" customHeight="1" x14ac:dyDescent="0.2">
      <c r="A21" s="228">
        <v>11</v>
      </c>
      <c r="B21" s="519" t="s">
        <v>294</v>
      </c>
      <c r="C21" s="520" t="s">
        <v>6</v>
      </c>
      <c r="D21" s="44"/>
      <c r="E21" s="44"/>
      <c r="F21" s="44"/>
      <c r="G21" s="394" t="e">
        <f t="shared" si="11"/>
        <v>#DIV/0!</v>
      </c>
      <c r="H21" s="44"/>
      <c r="I21" s="44"/>
      <c r="J21" s="44"/>
      <c r="K21" s="397" t="e">
        <f t="shared" si="7"/>
        <v>#DIV/0!</v>
      </c>
      <c r="L21" s="44"/>
      <c r="M21" s="44"/>
      <c r="N21" s="44"/>
      <c r="O21" s="397" t="e">
        <f t="shared" si="0"/>
        <v>#DIV/0!</v>
      </c>
      <c r="P21" s="44"/>
      <c r="Q21" s="44"/>
      <c r="R21" s="44"/>
      <c r="S21" s="397" t="e">
        <f t="shared" si="1"/>
        <v>#DIV/0!</v>
      </c>
      <c r="T21" s="44"/>
      <c r="U21" s="44"/>
      <c r="V21" s="44"/>
      <c r="W21" s="397" t="e">
        <f t="shared" si="2"/>
        <v>#DIV/0!</v>
      </c>
      <c r="X21" s="44"/>
      <c r="Y21" s="44"/>
      <c r="Z21" s="44"/>
      <c r="AA21" s="397" t="e">
        <f t="shared" si="3"/>
        <v>#DIV/0!</v>
      </c>
      <c r="AB21" s="44"/>
      <c r="AC21" s="44"/>
      <c r="AD21" s="44"/>
      <c r="AE21" s="397" t="e">
        <f t="shared" si="4"/>
        <v>#DIV/0!</v>
      </c>
      <c r="AF21" s="44"/>
      <c r="AG21" s="45" t="s">
        <v>43</v>
      </c>
      <c r="AH21" s="45"/>
      <c r="AI21" s="397" t="e">
        <f t="shared" si="5"/>
        <v>#DIV/0!</v>
      </c>
      <c r="AJ21" s="407" t="e">
        <f t="shared" si="6"/>
        <v>#DIV/0!</v>
      </c>
      <c r="AK21" s="45"/>
      <c r="AL21" s="263"/>
      <c r="AM21" s="422" t="e">
        <f t="shared" si="8"/>
        <v>#DIV/0!</v>
      </c>
      <c r="AN21" s="420" t="e">
        <f t="shared" si="9"/>
        <v>#DIV/0!</v>
      </c>
      <c r="AO21" s="415" t="e">
        <f t="shared" si="10"/>
        <v>#DIV/0!</v>
      </c>
    </row>
    <row r="22" spans="1:41" s="2" customFormat="1" ht="12" customHeight="1" x14ac:dyDescent="0.2">
      <c r="A22" s="227">
        <v>12</v>
      </c>
      <c r="B22" s="519" t="s">
        <v>295</v>
      </c>
      <c r="C22" s="520" t="s">
        <v>12</v>
      </c>
      <c r="D22" s="44"/>
      <c r="E22" s="44"/>
      <c r="F22" s="44"/>
      <c r="G22" s="394" t="e">
        <f t="shared" si="11"/>
        <v>#DIV/0!</v>
      </c>
      <c r="H22" s="44"/>
      <c r="I22" s="44"/>
      <c r="J22" s="44"/>
      <c r="K22" s="397" t="e">
        <f t="shared" si="7"/>
        <v>#DIV/0!</v>
      </c>
      <c r="L22" s="44"/>
      <c r="M22" s="44"/>
      <c r="N22" s="44"/>
      <c r="O22" s="397" t="e">
        <f t="shared" si="0"/>
        <v>#DIV/0!</v>
      </c>
      <c r="P22" s="44"/>
      <c r="Q22" s="44"/>
      <c r="R22" s="44"/>
      <c r="S22" s="397" t="e">
        <f t="shared" si="1"/>
        <v>#DIV/0!</v>
      </c>
      <c r="T22" s="44"/>
      <c r="U22" s="44"/>
      <c r="V22" s="44"/>
      <c r="W22" s="397" t="e">
        <f t="shared" si="2"/>
        <v>#DIV/0!</v>
      </c>
      <c r="X22" s="44"/>
      <c r="Y22" s="44"/>
      <c r="Z22" s="44"/>
      <c r="AA22" s="397" t="e">
        <f t="shared" si="3"/>
        <v>#DIV/0!</v>
      </c>
      <c r="AB22" s="44"/>
      <c r="AC22" s="44"/>
      <c r="AD22" s="44"/>
      <c r="AE22" s="397" t="e">
        <f t="shared" si="4"/>
        <v>#DIV/0!</v>
      </c>
      <c r="AF22" s="44"/>
      <c r="AG22" s="45"/>
      <c r="AH22" s="45"/>
      <c r="AI22" s="397" t="e">
        <f t="shared" si="5"/>
        <v>#DIV/0!</v>
      </c>
      <c r="AJ22" s="407" t="e">
        <f t="shared" si="6"/>
        <v>#DIV/0!</v>
      </c>
      <c r="AK22" s="45"/>
      <c r="AL22" s="263"/>
      <c r="AM22" s="422" t="e">
        <f t="shared" si="8"/>
        <v>#DIV/0!</v>
      </c>
      <c r="AN22" s="420" t="e">
        <f t="shared" si="9"/>
        <v>#DIV/0!</v>
      </c>
      <c r="AO22" s="415" t="e">
        <f t="shared" si="10"/>
        <v>#DIV/0!</v>
      </c>
    </row>
    <row r="23" spans="1:41" s="2" customFormat="1" ht="12" customHeight="1" x14ac:dyDescent="0.2">
      <c r="A23" s="228">
        <v>13</v>
      </c>
      <c r="B23" s="519" t="s">
        <v>296</v>
      </c>
      <c r="C23" s="520" t="s">
        <v>12</v>
      </c>
      <c r="D23" s="44"/>
      <c r="E23" s="44"/>
      <c r="F23" s="44"/>
      <c r="G23" s="394" t="e">
        <f t="shared" si="11"/>
        <v>#DIV/0!</v>
      </c>
      <c r="H23" s="44"/>
      <c r="I23" s="44"/>
      <c r="J23" s="44"/>
      <c r="K23" s="397" t="e">
        <f t="shared" si="7"/>
        <v>#DIV/0!</v>
      </c>
      <c r="L23" s="44"/>
      <c r="M23" s="44"/>
      <c r="N23" s="44"/>
      <c r="O23" s="397" t="e">
        <f t="shared" si="0"/>
        <v>#DIV/0!</v>
      </c>
      <c r="P23" s="44"/>
      <c r="Q23" s="44"/>
      <c r="R23" s="44"/>
      <c r="S23" s="397" t="e">
        <f t="shared" si="1"/>
        <v>#DIV/0!</v>
      </c>
      <c r="T23" s="44"/>
      <c r="U23" s="44"/>
      <c r="V23" s="44"/>
      <c r="W23" s="397" t="e">
        <f t="shared" si="2"/>
        <v>#DIV/0!</v>
      </c>
      <c r="X23" s="44"/>
      <c r="Y23" s="44"/>
      <c r="Z23" s="44"/>
      <c r="AA23" s="397" t="e">
        <f t="shared" si="3"/>
        <v>#DIV/0!</v>
      </c>
      <c r="AB23" s="44"/>
      <c r="AC23" s="44"/>
      <c r="AD23" s="44"/>
      <c r="AE23" s="397" t="e">
        <f t="shared" si="4"/>
        <v>#DIV/0!</v>
      </c>
      <c r="AF23" s="44"/>
      <c r="AG23" s="45" t="s">
        <v>43</v>
      </c>
      <c r="AH23" s="45"/>
      <c r="AI23" s="397" t="e">
        <f t="shared" si="5"/>
        <v>#DIV/0!</v>
      </c>
      <c r="AJ23" s="407" t="e">
        <f t="shared" si="6"/>
        <v>#DIV/0!</v>
      </c>
      <c r="AK23" s="45"/>
      <c r="AL23" s="263"/>
      <c r="AM23" s="422" t="e">
        <f t="shared" si="8"/>
        <v>#DIV/0!</v>
      </c>
      <c r="AN23" s="420" t="e">
        <f t="shared" si="9"/>
        <v>#DIV/0!</v>
      </c>
      <c r="AO23" s="415" t="e">
        <f t="shared" si="10"/>
        <v>#DIV/0!</v>
      </c>
    </row>
    <row r="24" spans="1:41" s="2" customFormat="1" ht="12" customHeight="1" x14ac:dyDescent="0.2">
      <c r="A24" s="227">
        <v>14</v>
      </c>
      <c r="B24" s="519" t="s">
        <v>297</v>
      </c>
      <c r="C24" s="520" t="s">
        <v>12</v>
      </c>
      <c r="D24" s="44"/>
      <c r="E24" s="44"/>
      <c r="F24" s="44"/>
      <c r="G24" s="394" t="e">
        <f t="shared" si="11"/>
        <v>#DIV/0!</v>
      </c>
      <c r="H24" s="44"/>
      <c r="I24" s="44"/>
      <c r="J24" s="44"/>
      <c r="K24" s="397" t="e">
        <f t="shared" si="7"/>
        <v>#DIV/0!</v>
      </c>
      <c r="L24" s="44"/>
      <c r="M24" s="44"/>
      <c r="N24" s="44"/>
      <c r="O24" s="397" t="e">
        <f t="shared" si="0"/>
        <v>#DIV/0!</v>
      </c>
      <c r="P24" s="44"/>
      <c r="Q24" s="44"/>
      <c r="R24" s="44"/>
      <c r="S24" s="397" t="e">
        <f t="shared" si="1"/>
        <v>#DIV/0!</v>
      </c>
      <c r="T24" s="44"/>
      <c r="U24" s="44"/>
      <c r="V24" s="44"/>
      <c r="W24" s="397" t="e">
        <f t="shared" si="2"/>
        <v>#DIV/0!</v>
      </c>
      <c r="X24" s="44"/>
      <c r="Y24" s="44"/>
      <c r="Z24" s="44"/>
      <c r="AA24" s="397" t="e">
        <f t="shared" si="3"/>
        <v>#DIV/0!</v>
      </c>
      <c r="AB24" s="44"/>
      <c r="AC24" s="44"/>
      <c r="AD24" s="44"/>
      <c r="AE24" s="397" t="e">
        <f t="shared" si="4"/>
        <v>#DIV/0!</v>
      </c>
      <c r="AF24" s="44"/>
      <c r="AG24" s="45" t="s">
        <v>43</v>
      </c>
      <c r="AH24" s="45"/>
      <c r="AI24" s="397" t="e">
        <f t="shared" si="5"/>
        <v>#DIV/0!</v>
      </c>
      <c r="AJ24" s="407" t="e">
        <f t="shared" si="6"/>
        <v>#DIV/0!</v>
      </c>
      <c r="AK24" s="45"/>
      <c r="AL24" s="263"/>
      <c r="AM24" s="422" t="e">
        <f t="shared" si="8"/>
        <v>#DIV/0!</v>
      </c>
      <c r="AN24" s="420" t="e">
        <f t="shared" si="9"/>
        <v>#DIV/0!</v>
      </c>
      <c r="AO24" s="415" t="e">
        <f t="shared" si="10"/>
        <v>#DIV/0!</v>
      </c>
    </row>
    <row r="25" spans="1:41" s="2" customFormat="1" ht="12" customHeight="1" x14ac:dyDescent="0.2">
      <c r="A25" s="228">
        <v>15</v>
      </c>
      <c r="B25" s="519" t="s">
        <v>298</v>
      </c>
      <c r="C25" s="520" t="s">
        <v>6</v>
      </c>
      <c r="D25" s="44"/>
      <c r="E25" s="44"/>
      <c r="F25" s="44"/>
      <c r="G25" s="394" t="e">
        <f t="shared" si="11"/>
        <v>#DIV/0!</v>
      </c>
      <c r="H25" s="44"/>
      <c r="I25" s="44"/>
      <c r="J25" s="44"/>
      <c r="K25" s="397" t="e">
        <f t="shared" si="7"/>
        <v>#DIV/0!</v>
      </c>
      <c r="L25" s="44"/>
      <c r="M25" s="44"/>
      <c r="N25" s="44"/>
      <c r="O25" s="397" t="e">
        <f t="shared" si="0"/>
        <v>#DIV/0!</v>
      </c>
      <c r="P25" s="44"/>
      <c r="Q25" s="44"/>
      <c r="R25" s="44"/>
      <c r="S25" s="397" t="e">
        <f t="shared" si="1"/>
        <v>#DIV/0!</v>
      </c>
      <c r="T25" s="44"/>
      <c r="U25" s="44"/>
      <c r="V25" s="44"/>
      <c r="W25" s="397" t="e">
        <f t="shared" si="2"/>
        <v>#DIV/0!</v>
      </c>
      <c r="X25" s="44"/>
      <c r="Y25" s="44"/>
      <c r="Z25" s="44"/>
      <c r="AA25" s="397" t="e">
        <f t="shared" si="3"/>
        <v>#DIV/0!</v>
      </c>
      <c r="AB25" s="44"/>
      <c r="AC25" s="44"/>
      <c r="AD25" s="44"/>
      <c r="AE25" s="397" t="e">
        <f t="shared" si="4"/>
        <v>#DIV/0!</v>
      </c>
      <c r="AF25" s="44"/>
      <c r="AG25" s="45" t="s">
        <v>43</v>
      </c>
      <c r="AH25" s="45"/>
      <c r="AI25" s="397" t="e">
        <f t="shared" si="5"/>
        <v>#DIV/0!</v>
      </c>
      <c r="AJ25" s="407" t="e">
        <f t="shared" si="6"/>
        <v>#DIV/0!</v>
      </c>
      <c r="AK25" s="45"/>
      <c r="AL25" s="263"/>
      <c r="AM25" s="422" t="e">
        <f t="shared" si="8"/>
        <v>#DIV/0!</v>
      </c>
      <c r="AN25" s="420" t="e">
        <f t="shared" si="9"/>
        <v>#DIV/0!</v>
      </c>
      <c r="AO25" s="415" t="e">
        <f t="shared" si="10"/>
        <v>#DIV/0!</v>
      </c>
    </row>
    <row r="26" spans="1:41" s="2" customFormat="1" ht="12" customHeight="1" x14ac:dyDescent="0.2">
      <c r="A26" s="227">
        <v>16</v>
      </c>
      <c r="B26" s="519" t="s">
        <v>299</v>
      </c>
      <c r="C26" s="520" t="s">
        <v>6</v>
      </c>
      <c r="D26" s="44"/>
      <c r="E26" s="44"/>
      <c r="F26" s="44"/>
      <c r="G26" s="394" t="e">
        <f t="shared" si="11"/>
        <v>#DIV/0!</v>
      </c>
      <c r="H26" s="44"/>
      <c r="I26" s="44"/>
      <c r="J26" s="44"/>
      <c r="K26" s="397" t="e">
        <f t="shared" si="7"/>
        <v>#DIV/0!</v>
      </c>
      <c r="L26" s="44"/>
      <c r="M26" s="44"/>
      <c r="N26" s="44"/>
      <c r="O26" s="397" t="e">
        <f t="shared" si="0"/>
        <v>#DIV/0!</v>
      </c>
      <c r="P26" s="44"/>
      <c r="Q26" s="44"/>
      <c r="R26" s="44"/>
      <c r="S26" s="397" t="e">
        <f t="shared" si="1"/>
        <v>#DIV/0!</v>
      </c>
      <c r="T26" s="44"/>
      <c r="U26" s="44"/>
      <c r="V26" s="44"/>
      <c r="W26" s="397" t="e">
        <f t="shared" si="2"/>
        <v>#DIV/0!</v>
      </c>
      <c r="X26" s="44"/>
      <c r="Y26" s="44"/>
      <c r="Z26" s="44"/>
      <c r="AA26" s="397" t="e">
        <f t="shared" si="3"/>
        <v>#DIV/0!</v>
      </c>
      <c r="AB26" s="44"/>
      <c r="AC26" s="44"/>
      <c r="AD26" s="44"/>
      <c r="AE26" s="397" t="e">
        <f t="shared" si="4"/>
        <v>#DIV/0!</v>
      </c>
      <c r="AF26" s="44"/>
      <c r="AG26" s="45" t="s">
        <v>43</v>
      </c>
      <c r="AH26" s="45"/>
      <c r="AI26" s="397" t="e">
        <f t="shared" si="5"/>
        <v>#DIV/0!</v>
      </c>
      <c r="AJ26" s="407" t="e">
        <f t="shared" si="6"/>
        <v>#DIV/0!</v>
      </c>
      <c r="AK26" s="45"/>
      <c r="AL26" s="263"/>
      <c r="AM26" s="422" t="e">
        <f t="shared" si="8"/>
        <v>#DIV/0!</v>
      </c>
      <c r="AN26" s="420" t="e">
        <f t="shared" si="9"/>
        <v>#DIV/0!</v>
      </c>
      <c r="AO26" s="415" t="e">
        <f t="shared" si="10"/>
        <v>#DIV/0!</v>
      </c>
    </row>
    <row r="27" spans="1:41" s="2" customFormat="1" ht="12" customHeight="1" x14ac:dyDescent="0.2">
      <c r="A27" s="228">
        <v>17</v>
      </c>
      <c r="B27" s="519" t="s">
        <v>300</v>
      </c>
      <c r="C27" s="520" t="s">
        <v>6</v>
      </c>
      <c r="D27" s="44"/>
      <c r="E27" s="44"/>
      <c r="F27" s="44"/>
      <c r="G27" s="394" t="e">
        <f t="shared" si="11"/>
        <v>#DIV/0!</v>
      </c>
      <c r="H27" s="44"/>
      <c r="I27" s="44"/>
      <c r="J27" s="44"/>
      <c r="K27" s="397" t="e">
        <f t="shared" si="7"/>
        <v>#DIV/0!</v>
      </c>
      <c r="L27" s="44"/>
      <c r="M27" s="44"/>
      <c r="N27" s="44"/>
      <c r="O27" s="397" t="e">
        <f t="shared" si="0"/>
        <v>#DIV/0!</v>
      </c>
      <c r="P27" s="44"/>
      <c r="Q27" s="44"/>
      <c r="R27" s="44"/>
      <c r="S27" s="397" t="e">
        <f t="shared" si="1"/>
        <v>#DIV/0!</v>
      </c>
      <c r="T27" s="44"/>
      <c r="U27" s="44"/>
      <c r="V27" s="44"/>
      <c r="W27" s="397" t="e">
        <f t="shared" si="2"/>
        <v>#DIV/0!</v>
      </c>
      <c r="X27" s="44"/>
      <c r="Y27" s="44"/>
      <c r="Z27" s="44"/>
      <c r="AA27" s="397" t="e">
        <f t="shared" si="3"/>
        <v>#DIV/0!</v>
      </c>
      <c r="AB27" s="44"/>
      <c r="AC27" s="44"/>
      <c r="AD27" s="44"/>
      <c r="AE27" s="397" t="e">
        <f t="shared" si="4"/>
        <v>#DIV/0!</v>
      </c>
      <c r="AF27" s="44"/>
      <c r="AG27" s="45" t="s">
        <v>43</v>
      </c>
      <c r="AH27" s="45"/>
      <c r="AI27" s="397" t="e">
        <f t="shared" si="5"/>
        <v>#DIV/0!</v>
      </c>
      <c r="AJ27" s="407" t="e">
        <f t="shared" si="6"/>
        <v>#DIV/0!</v>
      </c>
      <c r="AK27" s="45"/>
      <c r="AL27" s="263"/>
      <c r="AM27" s="422" t="e">
        <f t="shared" si="8"/>
        <v>#DIV/0!</v>
      </c>
      <c r="AN27" s="420" t="e">
        <f t="shared" si="9"/>
        <v>#DIV/0!</v>
      </c>
      <c r="AO27" s="415" t="e">
        <f t="shared" si="10"/>
        <v>#DIV/0!</v>
      </c>
    </row>
    <row r="28" spans="1:41" s="2" customFormat="1" ht="12" customHeight="1" x14ac:dyDescent="0.2">
      <c r="A28" s="227">
        <v>18</v>
      </c>
      <c r="B28" s="519" t="s">
        <v>301</v>
      </c>
      <c r="C28" s="520" t="s">
        <v>6</v>
      </c>
      <c r="D28" s="44"/>
      <c r="E28" s="44"/>
      <c r="F28" s="44"/>
      <c r="G28" s="394" t="e">
        <f t="shared" si="11"/>
        <v>#DIV/0!</v>
      </c>
      <c r="H28" s="44"/>
      <c r="I28" s="44"/>
      <c r="J28" s="44"/>
      <c r="K28" s="397" t="e">
        <f t="shared" si="7"/>
        <v>#DIV/0!</v>
      </c>
      <c r="L28" s="44"/>
      <c r="M28" s="44"/>
      <c r="N28" s="44"/>
      <c r="O28" s="397" t="e">
        <f t="shared" si="0"/>
        <v>#DIV/0!</v>
      </c>
      <c r="P28" s="44"/>
      <c r="Q28" s="44"/>
      <c r="R28" s="44"/>
      <c r="S28" s="397" t="e">
        <f t="shared" si="1"/>
        <v>#DIV/0!</v>
      </c>
      <c r="T28" s="44"/>
      <c r="U28" s="44"/>
      <c r="V28" s="44"/>
      <c r="W28" s="397" t="e">
        <f t="shared" si="2"/>
        <v>#DIV/0!</v>
      </c>
      <c r="X28" s="44"/>
      <c r="Y28" s="44"/>
      <c r="Z28" s="44"/>
      <c r="AA28" s="397" t="e">
        <f t="shared" si="3"/>
        <v>#DIV/0!</v>
      </c>
      <c r="AB28" s="44"/>
      <c r="AC28" s="44"/>
      <c r="AD28" s="44"/>
      <c r="AE28" s="397" t="e">
        <f t="shared" si="4"/>
        <v>#DIV/0!</v>
      </c>
      <c r="AF28" s="44"/>
      <c r="AG28" s="45" t="s">
        <v>43</v>
      </c>
      <c r="AH28" s="45"/>
      <c r="AI28" s="397" t="e">
        <f t="shared" si="5"/>
        <v>#DIV/0!</v>
      </c>
      <c r="AJ28" s="407" t="e">
        <f t="shared" si="6"/>
        <v>#DIV/0!</v>
      </c>
      <c r="AK28" s="45"/>
      <c r="AL28" s="263"/>
      <c r="AM28" s="422" t="e">
        <f t="shared" si="8"/>
        <v>#DIV/0!</v>
      </c>
      <c r="AN28" s="420" t="e">
        <f t="shared" si="9"/>
        <v>#DIV/0!</v>
      </c>
      <c r="AO28" s="415" t="e">
        <f t="shared" si="10"/>
        <v>#DIV/0!</v>
      </c>
    </row>
    <row r="29" spans="1:41" s="2" customFormat="1" ht="12" customHeight="1" x14ac:dyDescent="0.2">
      <c r="A29" s="228">
        <v>19</v>
      </c>
      <c r="B29" s="519" t="s">
        <v>302</v>
      </c>
      <c r="C29" s="520" t="s">
        <v>12</v>
      </c>
      <c r="D29" s="44"/>
      <c r="E29" s="44"/>
      <c r="F29" s="44"/>
      <c r="G29" s="394" t="e">
        <f t="shared" si="11"/>
        <v>#DIV/0!</v>
      </c>
      <c r="H29" s="44"/>
      <c r="I29" s="44"/>
      <c r="J29" s="44"/>
      <c r="K29" s="397" t="e">
        <f t="shared" si="7"/>
        <v>#DIV/0!</v>
      </c>
      <c r="L29" s="44"/>
      <c r="M29" s="44"/>
      <c r="N29" s="44"/>
      <c r="O29" s="397" t="e">
        <f t="shared" si="0"/>
        <v>#DIV/0!</v>
      </c>
      <c r="P29" s="44"/>
      <c r="Q29" s="44"/>
      <c r="R29" s="44"/>
      <c r="S29" s="397" t="e">
        <f t="shared" si="1"/>
        <v>#DIV/0!</v>
      </c>
      <c r="T29" s="44"/>
      <c r="U29" s="44"/>
      <c r="V29" s="44"/>
      <c r="W29" s="397" t="e">
        <f t="shared" si="2"/>
        <v>#DIV/0!</v>
      </c>
      <c r="X29" s="44"/>
      <c r="Y29" s="44"/>
      <c r="Z29" s="44"/>
      <c r="AA29" s="397" t="e">
        <f t="shared" si="3"/>
        <v>#DIV/0!</v>
      </c>
      <c r="AB29" s="44"/>
      <c r="AC29" s="44"/>
      <c r="AD29" s="44"/>
      <c r="AE29" s="397" t="e">
        <f t="shared" si="4"/>
        <v>#DIV/0!</v>
      </c>
      <c r="AF29" s="44"/>
      <c r="AG29" s="45" t="s">
        <v>43</v>
      </c>
      <c r="AH29" s="45"/>
      <c r="AI29" s="397" t="e">
        <f t="shared" si="5"/>
        <v>#DIV/0!</v>
      </c>
      <c r="AJ29" s="407" t="e">
        <f t="shared" si="6"/>
        <v>#DIV/0!</v>
      </c>
      <c r="AK29" s="45"/>
      <c r="AL29" s="263"/>
      <c r="AM29" s="422" t="e">
        <f t="shared" si="8"/>
        <v>#DIV/0!</v>
      </c>
      <c r="AN29" s="420" t="e">
        <f t="shared" si="9"/>
        <v>#DIV/0!</v>
      </c>
      <c r="AO29" s="415" t="e">
        <f t="shared" si="10"/>
        <v>#DIV/0!</v>
      </c>
    </row>
    <row r="30" spans="1:41" s="2" customFormat="1" ht="12" customHeight="1" x14ac:dyDescent="0.2">
      <c r="A30" s="227">
        <v>20</v>
      </c>
      <c r="B30" s="519" t="s">
        <v>303</v>
      </c>
      <c r="C30" s="520" t="s">
        <v>12</v>
      </c>
      <c r="D30" s="15"/>
      <c r="E30" s="44"/>
      <c r="F30" s="44"/>
      <c r="G30" s="394" t="e">
        <f t="shared" si="11"/>
        <v>#DIV/0!</v>
      </c>
      <c r="H30" s="44"/>
      <c r="I30" s="44"/>
      <c r="J30" s="44"/>
      <c r="K30" s="397" t="e">
        <f t="shared" si="7"/>
        <v>#DIV/0!</v>
      </c>
      <c r="L30" s="44"/>
      <c r="M30" s="44"/>
      <c r="N30" s="44"/>
      <c r="O30" s="397" t="e">
        <f t="shared" si="0"/>
        <v>#DIV/0!</v>
      </c>
      <c r="P30" s="44"/>
      <c r="Q30" s="44"/>
      <c r="R30" s="44"/>
      <c r="S30" s="397" t="e">
        <f t="shared" si="1"/>
        <v>#DIV/0!</v>
      </c>
      <c r="T30" s="44"/>
      <c r="U30" s="44"/>
      <c r="V30" s="44"/>
      <c r="W30" s="397" t="e">
        <f t="shared" si="2"/>
        <v>#DIV/0!</v>
      </c>
      <c r="X30" s="44"/>
      <c r="Y30" s="44"/>
      <c r="Z30" s="44"/>
      <c r="AA30" s="397" t="e">
        <f t="shared" si="3"/>
        <v>#DIV/0!</v>
      </c>
      <c r="AB30" s="44"/>
      <c r="AC30" s="44"/>
      <c r="AD30" s="44"/>
      <c r="AE30" s="397" t="e">
        <f t="shared" si="4"/>
        <v>#DIV/0!</v>
      </c>
      <c r="AF30" s="44"/>
      <c r="AG30" s="45" t="s">
        <v>43</v>
      </c>
      <c r="AH30" s="45"/>
      <c r="AI30" s="397" t="e">
        <f t="shared" si="5"/>
        <v>#DIV/0!</v>
      </c>
      <c r="AJ30" s="407" t="e">
        <f t="shared" si="6"/>
        <v>#DIV/0!</v>
      </c>
      <c r="AK30" s="45"/>
      <c r="AL30" s="263"/>
      <c r="AM30" s="422" t="e">
        <f t="shared" si="8"/>
        <v>#DIV/0!</v>
      </c>
      <c r="AN30" s="420" t="e">
        <f t="shared" si="9"/>
        <v>#DIV/0!</v>
      </c>
      <c r="AO30" s="415" t="e">
        <f t="shared" si="10"/>
        <v>#DIV/0!</v>
      </c>
    </row>
    <row r="31" spans="1:41" s="2" customFormat="1" ht="12" customHeight="1" x14ac:dyDescent="0.2">
      <c r="A31" s="228">
        <v>21</v>
      </c>
      <c r="B31" s="519" t="s">
        <v>304</v>
      </c>
      <c r="C31" s="520" t="s">
        <v>12</v>
      </c>
      <c r="D31" s="44"/>
      <c r="E31" s="44"/>
      <c r="F31" s="44"/>
      <c r="G31" s="394" t="e">
        <f t="shared" si="11"/>
        <v>#DIV/0!</v>
      </c>
      <c r="H31" s="44"/>
      <c r="I31" s="44"/>
      <c r="J31" s="44"/>
      <c r="K31" s="397" t="e">
        <f t="shared" si="7"/>
        <v>#DIV/0!</v>
      </c>
      <c r="L31" s="44"/>
      <c r="M31" s="44"/>
      <c r="N31" s="44"/>
      <c r="O31" s="397" t="e">
        <f t="shared" si="0"/>
        <v>#DIV/0!</v>
      </c>
      <c r="P31" s="44"/>
      <c r="Q31" s="44"/>
      <c r="R31" s="44"/>
      <c r="S31" s="397" t="e">
        <f t="shared" si="1"/>
        <v>#DIV/0!</v>
      </c>
      <c r="T31" s="44"/>
      <c r="U31" s="44"/>
      <c r="V31" s="44"/>
      <c r="W31" s="397" t="e">
        <f t="shared" si="2"/>
        <v>#DIV/0!</v>
      </c>
      <c r="X31" s="44"/>
      <c r="Y31" s="44"/>
      <c r="Z31" s="44"/>
      <c r="AA31" s="397" t="e">
        <f t="shared" si="3"/>
        <v>#DIV/0!</v>
      </c>
      <c r="AB31" s="44"/>
      <c r="AC31" s="44"/>
      <c r="AD31" s="44"/>
      <c r="AE31" s="397" t="e">
        <f t="shared" si="4"/>
        <v>#DIV/0!</v>
      </c>
      <c r="AF31" s="44"/>
      <c r="AG31" s="45" t="s">
        <v>43</v>
      </c>
      <c r="AH31" s="45"/>
      <c r="AI31" s="397" t="e">
        <f t="shared" si="5"/>
        <v>#DIV/0!</v>
      </c>
      <c r="AJ31" s="407" t="e">
        <f t="shared" si="6"/>
        <v>#DIV/0!</v>
      </c>
      <c r="AK31" s="45"/>
      <c r="AL31" s="263"/>
      <c r="AM31" s="422" t="e">
        <f t="shared" si="8"/>
        <v>#DIV/0!</v>
      </c>
      <c r="AN31" s="420" t="e">
        <f t="shared" si="9"/>
        <v>#DIV/0!</v>
      </c>
      <c r="AO31" s="415" t="e">
        <f t="shared" si="10"/>
        <v>#DIV/0!</v>
      </c>
    </row>
    <row r="32" spans="1:41" s="2" customFormat="1" ht="12" customHeight="1" x14ac:dyDescent="0.2">
      <c r="A32" s="227">
        <v>22</v>
      </c>
      <c r="B32" s="519" t="s">
        <v>305</v>
      </c>
      <c r="C32" s="520" t="s">
        <v>6</v>
      </c>
      <c r="D32" s="12"/>
      <c r="E32" s="44"/>
      <c r="F32" s="44"/>
      <c r="G32" s="394" t="e">
        <f t="shared" si="11"/>
        <v>#DIV/0!</v>
      </c>
      <c r="H32" s="44"/>
      <c r="I32" s="44"/>
      <c r="J32" s="44"/>
      <c r="K32" s="397" t="e">
        <f t="shared" si="7"/>
        <v>#DIV/0!</v>
      </c>
      <c r="L32" s="44"/>
      <c r="M32" s="44"/>
      <c r="N32" s="44"/>
      <c r="O32" s="397" t="e">
        <f t="shared" si="0"/>
        <v>#DIV/0!</v>
      </c>
      <c r="P32" s="44"/>
      <c r="Q32" s="44"/>
      <c r="R32" s="44"/>
      <c r="S32" s="397" t="e">
        <f t="shared" si="1"/>
        <v>#DIV/0!</v>
      </c>
      <c r="T32" s="44"/>
      <c r="U32" s="44"/>
      <c r="V32" s="44"/>
      <c r="W32" s="397" t="e">
        <f t="shared" si="2"/>
        <v>#DIV/0!</v>
      </c>
      <c r="X32" s="44"/>
      <c r="Y32" s="44"/>
      <c r="Z32" s="44"/>
      <c r="AA32" s="397" t="e">
        <f t="shared" si="3"/>
        <v>#DIV/0!</v>
      </c>
      <c r="AB32" s="44"/>
      <c r="AC32" s="44"/>
      <c r="AD32" s="44"/>
      <c r="AE32" s="397" t="e">
        <f t="shared" si="4"/>
        <v>#DIV/0!</v>
      </c>
      <c r="AF32" s="44"/>
      <c r="AG32" s="45" t="s">
        <v>43</v>
      </c>
      <c r="AH32" s="45"/>
      <c r="AI32" s="397" t="e">
        <f t="shared" si="5"/>
        <v>#DIV/0!</v>
      </c>
      <c r="AJ32" s="407" t="e">
        <f t="shared" si="6"/>
        <v>#DIV/0!</v>
      </c>
      <c r="AK32" s="45"/>
      <c r="AL32" s="263"/>
      <c r="AM32" s="422" t="e">
        <f t="shared" si="8"/>
        <v>#DIV/0!</v>
      </c>
      <c r="AN32" s="420" t="e">
        <f t="shared" si="9"/>
        <v>#DIV/0!</v>
      </c>
      <c r="AO32" s="415" t="e">
        <f t="shared" si="10"/>
        <v>#DIV/0!</v>
      </c>
    </row>
    <row r="33" spans="1:45" s="2" customFormat="1" ht="12" customHeight="1" x14ac:dyDescent="0.2">
      <c r="A33" s="228">
        <v>23</v>
      </c>
      <c r="B33" s="519" t="s">
        <v>306</v>
      </c>
      <c r="C33" s="520" t="s">
        <v>6</v>
      </c>
      <c r="D33" s="12"/>
      <c r="E33" s="44"/>
      <c r="F33" s="44"/>
      <c r="G33" s="394" t="e">
        <f t="shared" si="11"/>
        <v>#DIV/0!</v>
      </c>
      <c r="H33" s="44"/>
      <c r="I33" s="44"/>
      <c r="J33" s="44"/>
      <c r="K33" s="397" t="e">
        <f t="shared" si="7"/>
        <v>#DIV/0!</v>
      </c>
      <c r="L33" s="44"/>
      <c r="M33" s="44"/>
      <c r="N33" s="44"/>
      <c r="O33" s="397" t="e">
        <f t="shared" si="0"/>
        <v>#DIV/0!</v>
      </c>
      <c r="P33" s="44"/>
      <c r="Q33" s="44"/>
      <c r="R33" s="44"/>
      <c r="S33" s="397" t="e">
        <f t="shared" si="1"/>
        <v>#DIV/0!</v>
      </c>
      <c r="T33" s="44"/>
      <c r="U33" s="44"/>
      <c r="V33" s="44"/>
      <c r="W33" s="397" t="e">
        <f t="shared" si="2"/>
        <v>#DIV/0!</v>
      </c>
      <c r="X33" s="44"/>
      <c r="Y33" s="44"/>
      <c r="Z33" s="44"/>
      <c r="AA33" s="397" t="e">
        <f t="shared" si="3"/>
        <v>#DIV/0!</v>
      </c>
      <c r="AB33" s="44"/>
      <c r="AC33" s="44"/>
      <c r="AD33" s="44"/>
      <c r="AE33" s="397" t="e">
        <f t="shared" si="4"/>
        <v>#DIV/0!</v>
      </c>
      <c r="AF33" s="44"/>
      <c r="AG33" s="45"/>
      <c r="AH33" s="45"/>
      <c r="AI33" s="397" t="e">
        <f t="shared" si="5"/>
        <v>#DIV/0!</v>
      </c>
      <c r="AJ33" s="407" t="e">
        <f t="shared" si="6"/>
        <v>#DIV/0!</v>
      </c>
      <c r="AK33" s="45"/>
      <c r="AL33" s="263"/>
      <c r="AM33" s="422" t="e">
        <f t="shared" si="8"/>
        <v>#DIV/0!</v>
      </c>
      <c r="AN33" s="420" t="e">
        <f t="shared" si="9"/>
        <v>#DIV/0!</v>
      </c>
      <c r="AO33" s="415" t="e">
        <f t="shared" si="10"/>
        <v>#DIV/0!</v>
      </c>
    </row>
    <row r="34" spans="1:45" s="2" customFormat="1" ht="12" customHeight="1" x14ac:dyDescent="0.2">
      <c r="A34" s="227">
        <v>24</v>
      </c>
      <c r="B34" s="519" t="s">
        <v>307</v>
      </c>
      <c r="C34" s="520" t="s">
        <v>12</v>
      </c>
      <c r="D34" s="44"/>
      <c r="E34" s="44"/>
      <c r="F34" s="44"/>
      <c r="G34" s="394" t="e">
        <f t="shared" si="11"/>
        <v>#DIV/0!</v>
      </c>
      <c r="H34" s="44"/>
      <c r="I34" s="44"/>
      <c r="J34" s="44"/>
      <c r="K34" s="397" t="e">
        <f t="shared" si="7"/>
        <v>#DIV/0!</v>
      </c>
      <c r="L34" s="44"/>
      <c r="M34" s="44"/>
      <c r="N34" s="44"/>
      <c r="O34" s="397" t="e">
        <f t="shared" si="0"/>
        <v>#DIV/0!</v>
      </c>
      <c r="P34" s="44"/>
      <c r="Q34" s="44"/>
      <c r="R34" s="44"/>
      <c r="S34" s="397" t="e">
        <f t="shared" si="1"/>
        <v>#DIV/0!</v>
      </c>
      <c r="T34" s="44"/>
      <c r="U34" s="44"/>
      <c r="V34" s="44"/>
      <c r="W34" s="397" t="e">
        <f t="shared" si="2"/>
        <v>#DIV/0!</v>
      </c>
      <c r="X34" s="44"/>
      <c r="Y34" s="44"/>
      <c r="Z34" s="44"/>
      <c r="AA34" s="397" t="e">
        <f t="shared" si="3"/>
        <v>#DIV/0!</v>
      </c>
      <c r="AB34" s="44"/>
      <c r="AC34" s="44"/>
      <c r="AD34" s="44"/>
      <c r="AE34" s="397" t="e">
        <f t="shared" si="4"/>
        <v>#DIV/0!</v>
      </c>
      <c r="AF34" s="44"/>
      <c r="AG34" s="45" t="s">
        <v>43</v>
      </c>
      <c r="AH34" s="45"/>
      <c r="AI34" s="397" t="e">
        <f t="shared" si="5"/>
        <v>#DIV/0!</v>
      </c>
      <c r="AJ34" s="407" t="e">
        <f t="shared" si="6"/>
        <v>#DIV/0!</v>
      </c>
      <c r="AK34" s="45"/>
      <c r="AL34" s="263"/>
      <c r="AM34" s="422" t="e">
        <f t="shared" si="8"/>
        <v>#DIV/0!</v>
      </c>
      <c r="AN34" s="420" t="e">
        <f t="shared" si="9"/>
        <v>#DIV/0!</v>
      </c>
      <c r="AO34" s="415" t="e">
        <f t="shared" si="10"/>
        <v>#DIV/0!</v>
      </c>
    </row>
    <row r="35" spans="1:45" s="2" customFormat="1" ht="12" customHeight="1" x14ac:dyDescent="0.2">
      <c r="A35" s="228">
        <v>25</v>
      </c>
      <c r="B35" s="519" t="s">
        <v>308</v>
      </c>
      <c r="C35" s="520" t="s">
        <v>6</v>
      </c>
      <c r="D35" s="44"/>
      <c r="E35" s="44"/>
      <c r="F35" s="44"/>
      <c r="G35" s="394" t="e">
        <f t="shared" si="11"/>
        <v>#DIV/0!</v>
      </c>
      <c r="H35" s="44"/>
      <c r="I35" s="44"/>
      <c r="J35" s="44"/>
      <c r="K35" s="397" t="e">
        <f t="shared" si="7"/>
        <v>#DIV/0!</v>
      </c>
      <c r="L35" s="44"/>
      <c r="M35" s="44"/>
      <c r="N35" s="44"/>
      <c r="O35" s="397" t="e">
        <f t="shared" si="0"/>
        <v>#DIV/0!</v>
      </c>
      <c r="P35" s="44"/>
      <c r="Q35" s="44"/>
      <c r="R35" s="44"/>
      <c r="S35" s="397" t="e">
        <f t="shared" si="1"/>
        <v>#DIV/0!</v>
      </c>
      <c r="T35" s="44"/>
      <c r="U35" s="44"/>
      <c r="V35" s="44"/>
      <c r="W35" s="397" t="e">
        <f t="shared" si="2"/>
        <v>#DIV/0!</v>
      </c>
      <c r="X35" s="44"/>
      <c r="Y35" s="44"/>
      <c r="Z35" s="44"/>
      <c r="AA35" s="397" t="e">
        <f t="shared" si="3"/>
        <v>#DIV/0!</v>
      </c>
      <c r="AB35" s="44"/>
      <c r="AC35" s="44"/>
      <c r="AD35" s="44"/>
      <c r="AE35" s="397" t="e">
        <f t="shared" si="4"/>
        <v>#DIV/0!</v>
      </c>
      <c r="AF35" s="44"/>
      <c r="AG35" s="45"/>
      <c r="AH35" s="45"/>
      <c r="AI35" s="397" t="e">
        <f t="shared" si="5"/>
        <v>#DIV/0!</v>
      </c>
      <c r="AJ35" s="407" t="e">
        <f t="shared" si="6"/>
        <v>#DIV/0!</v>
      </c>
      <c r="AK35" s="45"/>
      <c r="AL35" s="263"/>
      <c r="AM35" s="422" t="e">
        <f t="shared" si="8"/>
        <v>#DIV/0!</v>
      </c>
      <c r="AN35" s="420" t="e">
        <f t="shared" si="9"/>
        <v>#DIV/0!</v>
      </c>
      <c r="AO35" s="415" t="e">
        <f t="shared" si="10"/>
        <v>#DIV/0!</v>
      </c>
    </row>
    <row r="36" spans="1:45" s="2" customFormat="1" ht="12" customHeight="1" x14ac:dyDescent="0.2">
      <c r="A36" s="227">
        <v>26</v>
      </c>
      <c r="B36" s="519" t="s">
        <v>309</v>
      </c>
      <c r="C36" s="520" t="s">
        <v>12</v>
      </c>
      <c r="D36" s="44"/>
      <c r="E36" s="44"/>
      <c r="F36" s="44"/>
      <c r="G36" s="394" t="e">
        <f t="shared" si="11"/>
        <v>#DIV/0!</v>
      </c>
      <c r="H36" s="44"/>
      <c r="I36" s="44"/>
      <c r="J36" s="44"/>
      <c r="K36" s="397" t="e">
        <f t="shared" si="7"/>
        <v>#DIV/0!</v>
      </c>
      <c r="L36" s="44"/>
      <c r="M36" s="44"/>
      <c r="N36" s="44"/>
      <c r="O36" s="397" t="e">
        <f t="shared" si="0"/>
        <v>#DIV/0!</v>
      </c>
      <c r="P36" s="44"/>
      <c r="Q36" s="44"/>
      <c r="R36" s="44"/>
      <c r="S36" s="397" t="e">
        <f t="shared" si="1"/>
        <v>#DIV/0!</v>
      </c>
      <c r="T36" s="44"/>
      <c r="U36" s="44"/>
      <c r="V36" s="44"/>
      <c r="W36" s="397" t="e">
        <f t="shared" si="2"/>
        <v>#DIV/0!</v>
      </c>
      <c r="X36" s="44"/>
      <c r="Y36" s="44"/>
      <c r="Z36" s="44"/>
      <c r="AA36" s="397" t="e">
        <f t="shared" si="3"/>
        <v>#DIV/0!</v>
      </c>
      <c r="AB36" s="44"/>
      <c r="AC36" s="44"/>
      <c r="AD36" s="44"/>
      <c r="AE36" s="397" t="e">
        <f t="shared" si="4"/>
        <v>#DIV/0!</v>
      </c>
      <c r="AF36" s="44"/>
      <c r="AG36" s="45" t="s">
        <v>43</v>
      </c>
      <c r="AH36" s="45"/>
      <c r="AI36" s="397" t="e">
        <f t="shared" si="5"/>
        <v>#DIV/0!</v>
      </c>
      <c r="AJ36" s="407" t="e">
        <f t="shared" si="6"/>
        <v>#DIV/0!</v>
      </c>
      <c r="AK36" s="45"/>
      <c r="AL36" s="263"/>
      <c r="AM36" s="422" t="e">
        <f t="shared" si="8"/>
        <v>#DIV/0!</v>
      </c>
      <c r="AN36" s="420" t="e">
        <f t="shared" si="9"/>
        <v>#DIV/0!</v>
      </c>
      <c r="AO36" s="415" t="e">
        <f t="shared" si="10"/>
        <v>#DIV/0!</v>
      </c>
    </row>
    <row r="37" spans="1:45" s="2" customFormat="1" ht="12" customHeight="1" x14ac:dyDescent="0.2">
      <c r="A37" s="228">
        <v>27</v>
      </c>
      <c r="B37" s="519" t="s">
        <v>310</v>
      </c>
      <c r="C37" s="520" t="s">
        <v>12</v>
      </c>
      <c r="D37" s="44"/>
      <c r="E37" s="44"/>
      <c r="F37" s="44"/>
      <c r="G37" s="394" t="e">
        <f t="shared" si="11"/>
        <v>#DIV/0!</v>
      </c>
      <c r="H37" s="44"/>
      <c r="I37" s="44"/>
      <c r="J37" s="44"/>
      <c r="K37" s="397" t="e">
        <f t="shared" si="7"/>
        <v>#DIV/0!</v>
      </c>
      <c r="L37" s="44"/>
      <c r="M37" s="44"/>
      <c r="N37" s="44"/>
      <c r="O37" s="397" t="e">
        <f t="shared" si="0"/>
        <v>#DIV/0!</v>
      </c>
      <c r="P37" s="44"/>
      <c r="Q37" s="44"/>
      <c r="R37" s="44"/>
      <c r="S37" s="397" t="e">
        <f t="shared" si="1"/>
        <v>#DIV/0!</v>
      </c>
      <c r="T37" s="44"/>
      <c r="U37" s="44"/>
      <c r="V37" s="44"/>
      <c r="W37" s="397" t="e">
        <f t="shared" si="2"/>
        <v>#DIV/0!</v>
      </c>
      <c r="X37" s="44"/>
      <c r="Y37" s="44"/>
      <c r="Z37" s="44"/>
      <c r="AA37" s="397" t="e">
        <f t="shared" si="3"/>
        <v>#DIV/0!</v>
      </c>
      <c r="AB37" s="44"/>
      <c r="AC37" s="44"/>
      <c r="AD37" s="44"/>
      <c r="AE37" s="397" t="e">
        <f t="shared" si="4"/>
        <v>#DIV/0!</v>
      </c>
      <c r="AF37" s="44"/>
      <c r="AG37" s="45" t="s">
        <v>43</v>
      </c>
      <c r="AH37" s="45"/>
      <c r="AI37" s="397" t="e">
        <f t="shared" si="5"/>
        <v>#DIV/0!</v>
      </c>
      <c r="AJ37" s="407" t="e">
        <f t="shared" si="6"/>
        <v>#DIV/0!</v>
      </c>
      <c r="AK37" s="45"/>
      <c r="AL37" s="263"/>
      <c r="AM37" s="422" t="e">
        <f t="shared" si="8"/>
        <v>#DIV/0!</v>
      </c>
      <c r="AN37" s="420" t="e">
        <f t="shared" si="9"/>
        <v>#DIV/0!</v>
      </c>
      <c r="AO37" s="415" t="e">
        <f t="shared" si="10"/>
        <v>#DIV/0!</v>
      </c>
    </row>
    <row r="38" spans="1:45" s="2" customFormat="1" ht="12" customHeight="1" x14ac:dyDescent="0.2">
      <c r="A38" s="227">
        <v>28</v>
      </c>
      <c r="B38" s="521"/>
      <c r="C38" s="522"/>
      <c r="D38" s="44"/>
      <c r="E38" s="44"/>
      <c r="F38" s="44"/>
      <c r="G38" s="394" t="e">
        <f t="shared" si="11"/>
        <v>#DIV/0!</v>
      </c>
      <c r="H38" s="44"/>
      <c r="I38" s="44"/>
      <c r="J38" s="44"/>
      <c r="K38" s="397" t="e">
        <f t="shared" si="7"/>
        <v>#DIV/0!</v>
      </c>
      <c r="L38" s="44"/>
      <c r="M38" s="44"/>
      <c r="N38" s="44"/>
      <c r="O38" s="397" t="e">
        <f t="shared" si="0"/>
        <v>#DIV/0!</v>
      </c>
      <c r="P38" s="44"/>
      <c r="Q38" s="44"/>
      <c r="R38" s="44"/>
      <c r="S38" s="397" t="e">
        <f t="shared" si="1"/>
        <v>#DIV/0!</v>
      </c>
      <c r="T38" s="44"/>
      <c r="U38" s="44"/>
      <c r="V38" s="44"/>
      <c r="W38" s="397" t="e">
        <f t="shared" si="2"/>
        <v>#DIV/0!</v>
      </c>
      <c r="X38" s="44"/>
      <c r="Y38" s="44"/>
      <c r="Z38" s="44"/>
      <c r="AA38" s="397" t="e">
        <f t="shared" si="3"/>
        <v>#DIV/0!</v>
      </c>
      <c r="AB38" s="44"/>
      <c r="AC38" s="44"/>
      <c r="AD38" s="44"/>
      <c r="AE38" s="397" t="e">
        <f t="shared" si="4"/>
        <v>#DIV/0!</v>
      </c>
      <c r="AF38" s="44"/>
      <c r="AG38" s="45" t="s">
        <v>43</v>
      </c>
      <c r="AH38" s="45"/>
      <c r="AI38" s="397" t="e">
        <f t="shared" si="5"/>
        <v>#DIV/0!</v>
      </c>
      <c r="AJ38" s="407" t="e">
        <f t="shared" si="6"/>
        <v>#DIV/0!</v>
      </c>
      <c r="AK38" s="45"/>
      <c r="AL38" s="263"/>
      <c r="AM38" s="422" t="e">
        <f t="shared" si="8"/>
        <v>#DIV/0!</v>
      </c>
      <c r="AN38" s="420" t="e">
        <f t="shared" si="9"/>
        <v>#DIV/0!</v>
      </c>
      <c r="AO38" s="415" t="e">
        <f t="shared" si="10"/>
        <v>#DIV/0!</v>
      </c>
    </row>
    <row r="39" spans="1:45" s="2" customFormat="1" ht="12" customHeight="1" x14ac:dyDescent="0.2">
      <c r="A39" s="228"/>
      <c r="B39" s="244"/>
      <c r="C39" s="260"/>
      <c r="D39" s="44"/>
      <c r="E39" s="12"/>
      <c r="F39" s="12"/>
      <c r="G39" s="394"/>
      <c r="H39" s="12"/>
      <c r="I39" s="12"/>
      <c r="J39" s="12"/>
      <c r="K39" s="394"/>
      <c r="L39" s="12"/>
      <c r="M39" s="12"/>
      <c r="N39" s="44"/>
      <c r="O39" s="394"/>
      <c r="P39" s="44"/>
      <c r="Q39" s="44"/>
      <c r="R39" s="44"/>
      <c r="S39" s="394"/>
      <c r="T39" s="44"/>
      <c r="U39" s="44"/>
      <c r="V39" s="44"/>
      <c r="W39" s="394"/>
      <c r="X39" s="44"/>
      <c r="Y39" s="44"/>
      <c r="Z39" s="44"/>
      <c r="AA39" s="394"/>
      <c r="AB39" s="44"/>
      <c r="AC39" s="44"/>
      <c r="AD39" s="44"/>
      <c r="AE39" s="394"/>
      <c r="AF39" s="44"/>
      <c r="AG39" s="45"/>
      <c r="AH39" s="45"/>
      <c r="AI39" s="394"/>
      <c r="AJ39" s="456"/>
      <c r="AK39" s="45"/>
      <c r="AL39" s="263"/>
      <c r="AM39" s="422"/>
      <c r="AN39" s="420"/>
      <c r="AO39" s="415"/>
    </row>
    <row r="40" spans="1:45" s="2" customFormat="1" ht="12" customHeight="1" x14ac:dyDescent="0.2">
      <c r="A40" s="43"/>
      <c r="B40" s="250"/>
      <c r="C40" s="271"/>
      <c r="D40" s="235"/>
      <c r="E40" s="191"/>
      <c r="F40" s="191"/>
      <c r="G40" s="394"/>
      <c r="H40" s="12"/>
      <c r="I40" s="12"/>
      <c r="J40" s="12"/>
      <c r="K40" s="397"/>
      <c r="L40" s="12"/>
      <c r="M40" s="12"/>
      <c r="N40" s="44"/>
      <c r="O40" s="397"/>
      <c r="P40" s="44"/>
      <c r="Q40" s="44"/>
      <c r="R40" s="44"/>
      <c r="S40" s="397"/>
      <c r="T40" s="44"/>
      <c r="U40" s="44"/>
      <c r="V40" s="44"/>
      <c r="W40" s="397"/>
      <c r="X40" s="44"/>
      <c r="Y40" s="44"/>
      <c r="Z40" s="44"/>
      <c r="AA40" s="397"/>
      <c r="AB40" s="44"/>
      <c r="AC40" s="44"/>
      <c r="AD40" s="44"/>
      <c r="AE40" s="397"/>
      <c r="AF40" s="44"/>
      <c r="AG40" s="45"/>
      <c r="AH40" s="45"/>
      <c r="AI40" s="397"/>
      <c r="AJ40" s="407"/>
      <c r="AK40" s="45"/>
      <c r="AL40" s="263"/>
      <c r="AM40" s="422"/>
      <c r="AN40" s="420"/>
      <c r="AO40" s="415"/>
    </row>
    <row r="41" spans="1:45" s="2" customFormat="1" ht="12" customHeight="1" x14ac:dyDescent="0.2">
      <c r="A41" s="43"/>
      <c r="B41" s="244"/>
      <c r="C41" s="260"/>
      <c r="D41" s="47"/>
      <c r="E41" s="12"/>
      <c r="F41" s="12"/>
      <c r="G41" s="394"/>
      <c r="H41" s="12"/>
      <c r="I41" s="12"/>
      <c r="J41" s="12"/>
      <c r="K41" s="397"/>
      <c r="L41" s="12"/>
      <c r="M41" s="12"/>
      <c r="N41" s="44"/>
      <c r="O41" s="397"/>
      <c r="P41" s="44"/>
      <c r="Q41" s="44"/>
      <c r="R41" s="44"/>
      <c r="S41" s="397"/>
      <c r="T41" s="44"/>
      <c r="U41" s="44"/>
      <c r="V41" s="44"/>
      <c r="W41" s="397"/>
      <c r="X41" s="44"/>
      <c r="Y41" s="44"/>
      <c r="Z41" s="44"/>
      <c r="AA41" s="397"/>
      <c r="AB41" s="44"/>
      <c r="AC41" s="44"/>
      <c r="AD41" s="44"/>
      <c r="AE41" s="397"/>
      <c r="AF41" s="44"/>
      <c r="AG41" s="45"/>
      <c r="AH41" s="45"/>
      <c r="AI41" s="397"/>
      <c r="AJ41" s="407"/>
      <c r="AK41" s="45"/>
      <c r="AL41" s="263"/>
      <c r="AM41" s="422"/>
      <c r="AN41" s="420"/>
      <c r="AO41" s="415"/>
    </row>
    <row r="42" spans="1:45" s="52" customFormat="1" ht="12" customHeight="1" x14ac:dyDescent="0.2">
      <c r="A42" s="274"/>
      <c r="B42" s="248"/>
      <c r="C42" s="261"/>
      <c r="D42" s="55"/>
      <c r="E42" s="55"/>
      <c r="F42" s="55"/>
      <c r="G42" s="457"/>
      <c r="H42" s="55"/>
      <c r="I42" s="55"/>
      <c r="J42" s="55"/>
      <c r="K42" s="458"/>
      <c r="L42" s="55"/>
      <c r="M42" s="55"/>
      <c r="N42" s="459"/>
      <c r="O42" s="458"/>
      <c r="P42" s="459"/>
      <c r="Q42" s="459"/>
      <c r="R42" s="459"/>
      <c r="S42" s="458"/>
      <c r="T42" s="459"/>
      <c r="U42" s="459"/>
      <c r="V42" s="459"/>
      <c r="W42" s="458"/>
      <c r="X42" s="459"/>
      <c r="Y42" s="459"/>
      <c r="Z42" s="459"/>
      <c r="AA42" s="458"/>
      <c r="AB42" s="459"/>
      <c r="AC42" s="459"/>
      <c r="AD42" s="459"/>
      <c r="AE42" s="458"/>
      <c r="AF42" s="459"/>
      <c r="AG42" s="56"/>
      <c r="AH42" s="56"/>
      <c r="AI42" s="458"/>
      <c r="AJ42" s="460"/>
      <c r="AK42" s="56"/>
      <c r="AL42" s="265"/>
      <c r="AM42" s="461"/>
      <c r="AN42" s="462"/>
      <c r="AO42" s="463"/>
    </row>
    <row r="43" spans="1:45" s="2" customFormat="1" ht="6" customHeight="1" x14ac:dyDescent="0.2">
      <c r="B43" s="241"/>
      <c r="C43" s="242"/>
      <c r="D43" s="33"/>
      <c r="E43" s="33"/>
      <c r="F43" s="33"/>
      <c r="G43" s="33"/>
      <c r="H43" s="33"/>
      <c r="I43" s="33"/>
      <c r="J43" s="33"/>
      <c r="K43" s="33"/>
      <c r="L43" s="33"/>
      <c r="M43" s="33"/>
      <c r="N43" s="33"/>
      <c r="O43" s="33"/>
      <c r="P43" s="33"/>
      <c r="Q43" s="33"/>
      <c r="R43" s="33"/>
      <c r="S43" s="33"/>
      <c r="T43" s="33"/>
      <c r="U43" s="33"/>
      <c r="V43" s="33"/>
      <c r="W43" s="33"/>
      <c r="X43" s="33"/>
      <c r="Y43" s="33"/>
      <c r="Z43" s="33"/>
      <c r="AA43" s="33"/>
      <c r="AB43" s="33"/>
      <c r="AC43" s="33"/>
      <c r="AD43" s="33"/>
      <c r="AE43" s="33"/>
      <c r="AF43" s="33"/>
      <c r="AG43" s="53"/>
      <c r="AH43" s="53"/>
      <c r="AI43" s="53"/>
      <c r="AJ43" s="53"/>
      <c r="AK43" s="53"/>
      <c r="AL43" s="53"/>
      <c r="AM43" s="53"/>
      <c r="AN43" s="53"/>
      <c r="AO43" s="53"/>
    </row>
    <row r="44" spans="1:45" s="52" customFormat="1" ht="12" x14ac:dyDescent="0.2">
      <c r="B44" s="198" t="s">
        <v>78</v>
      </c>
      <c r="C44" s="199"/>
      <c r="E44" s="238"/>
      <c r="F44" s="238"/>
      <c r="G44" s="238"/>
      <c r="H44" s="238"/>
      <c r="I44" s="238"/>
      <c r="J44" s="238"/>
      <c r="K44" s="238"/>
      <c r="L44" s="238"/>
      <c r="M44" s="266" t="s">
        <v>173</v>
      </c>
      <c r="N44" s="266" t="s">
        <v>215</v>
      </c>
      <c r="O44" s="266"/>
      <c r="P44" s="238"/>
      <c r="Q44" s="238"/>
      <c r="R44" s="238"/>
      <c r="S44" s="238"/>
      <c r="T44" s="238"/>
      <c r="U44" s="238"/>
      <c r="V44" s="238"/>
      <c r="W44" s="238"/>
      <c r="X44" s="238"/>
      <c r="Y44" s="238"/>
      <c r="Z44" s="238"/>
      <c r="AA44" s="238"/>
      <c r="AB44" s="238" t="s">
        <v>28</v>
      </c>
      <c r="AC44" s="238" t="s">
        <v>5</v>
      </c>
      <c r="AD44" s="201" t="s">
        <v>218</v>
      </c>
      <c r="AE44" s="201"/>
      <c r="AF44" s="201"/>
      <c r="AG44" s="201"/>
      <c r="AJ44" s="202"/>
      <c r="AL44" s="202" t="s">
        <v>157</v>
      </c>
    </row>
    <row r="45" spans="1:45" s="52" customFormat="1" ht="12.75" customHeight="1" x14ac:dyDescent="0.25">
      <c r="B45" s="175" t="s">
        <v>65</v>
      </c>
      <c r="C45" s="52" t="s">
        <v>59</v>
      </c>
      <c r="D45" s="38"/>
      <c r="E45" s="38"/>
      <c r="F45" s="38"/>
      <c r="G45" s="38"/>
      <c r="H45" s="38"/>
      <c r="I45" s="38"/>
      <c r="J45" s="38"/>
      <c r="K45" s="38"/>
      <c r="L45" s="38"/>
      <c r="M45" s="404" t="s">
        <v>54</v>
      </c>
      <c r="N45" s="52" t="s">
        <v>63</v>
      </c>
      <c r="P45" s="38"/>
      <c r="Q45" s="38"/>
      <c r="R45" s="38"/>
      <c r="S45" s="38"/>
      <c r="T45" s="38"/>
      <c r="U45" s="204" t="s">
        <v>56</v>
      </c>
      <c r="V45" s="404" t="s">
        <v>69</v>
      </c>
      <c r="W45" s="404"/>
      <c r="Y45" s="38"/>
      <c r="Z45" s="38"/>
      <c r="AA45" s="38"/>
      <c r="AD45" s="206"/>
      <c r="AE45" s="206"/>
      <c r="AF45" s="238">
        <v>4</v>
      </c>
      <c r="AK45" s="206"/>
      <c r="AL45" s="52" t="s">
        <v>158</v>
      </c>
    </row>
    <row r="46" spans="1:45" s="52" customFormat="1" ht="12.75" customHeight="1" x14ac:dyDescent="0.25">
      <c r="B46" s="175" t="s">
        <v>66</v>
      </c>
      <c r="C46" s="52" t="s">
        <v>62</v>
      </c>
      <c r="D46" s="38"/>
      <c r="E46" s="38"/>
      <c r="F46" s="38"/>
      <c r="G46" s="38"/>
      <c r="H46" s="38"/>
      <c r="I46" s="38"/>
      <c r="J46" s="38"/>
      <c r="K46" s="38"/>
      <c r="L46" s="38"/>
      <c r="M46" s="404" t="s">
        <v>55</v>
      </c>
      <c r="N46" s="52" t="s">
        <v>64</v>
      </c>
      <c r="P46" s="38"/>
      <c r="Q46" s="38"/>
      <c r="R46" s="38"/>
      <c r="S46" s="38"/>
      <c r="T46" s="38"/>
      <c r="U46" s="404" t="s">
        <v>70</v>
      </c>
      <c r="V46" s="404" t="s">
        <v>72</v>
      </c>
      <c r="W46" s="404"/>
      <c r="Y46" s="38"/>
      <c r="Z46" s="38"/>
      <c r="AA46" s="38"/>
      <c r="AB46" s="205"/>
      <c r="AC46" s="205"/>
      <c r="AD46" s="205"/>
      <c r="AE46" s="205"/>
      <c r="AF46" s="205"/>
      <c r="AG46" s="208"/>
      <c r="AJ46" s="206"/>
      <c r="AL46" s="206"/>
    </row>
    <row r="47" spans="1:45" s="52" customFormat="1" ht="12.75" customHeight="1" x14ac:dyDescent="0.25">
      <c r="B47" s="209" t="s">
        <v>67</v>
      </c>
      <c r="C47" s="52" t="s">
        <v>60</v>
      </c>
      <c r="D47" s="203"/>
      <c r="E47" s="203"/>
      <c r="F47" s="203"/>
      <c r="G47" s="203"/>
      <c r="H47" s="203"/>
      <c r="I47" s="203"/>
      <c r="J47" s="203"/>
      <c r="K47" s="203"/>
      <c r="L47" s="203"/>
      <c r="M47" s="52" t="s">
        <v>53</v>
      </c>
      <c r="N47" s="52" t="s">
        <v>167</v>
      </c>
      <c r="P47" s="203"/>
      <c r="Q47" s="203"/>
      <c r="R47" s="203"/>
      <c r="S47" s="203"/>
      <c r="T47" s="203"/>
      <c r="U47" s="404" t="s">
        <v>71</v>
      </c>
      <c r="V47" s="404" t="s">
        <v>73</v>
      </c>
      <c r="W47" s="404"/>
      <c r="Y47" s="203"/>
      <c r="Z47" s="203"/>
      <c r="AA47" s="203"/>
      <c r="AB47" s="238" t="s">
        <v>30</v>
      </c>
      <c r="AC47" s="238" t="s">
        <v>5</v>
      </c>
      <c r="AD47" s="266" t="s">
        <v>29</v>
      </c>
      <c r="AE47" s="266"/>
      <c r="AF47" s="201"/>
      <c r="AG47" s="201"/>
      <c r="AJ47" s="38"/>
      <c r="AL47" s="38"/>
    </row>
    <row r="48" spans="1:45" s="52" customFormat="1" ht="12.75" customHeight="1" x14ac:dyDescent="0.25">
      <c r="B48" s="240" t="s">
        <v>68</v>
      </c>
      <c r="C48" s="52" t="s">
        <v>61</v>
      </c>
      <c r="D48" s="38"/>
      <c r="E48" s="38"/>
      <c r="F48" s="38"/>
      <c r="G48" s="38"/>
      <c r="H48" s="38"/>
      <c r="I48" s="38"/>
      <c r="J48" s="38"/>
      <c r="K48" s="38"/>
      <c r="L48" s="38"/>
      <c r="M48" s="52" t="s">
        <v>51</v>
      </c>
      <c r="N48" s="52" t="s">
        <v>101</v>
      </c>
      <c r="P48" s="38"/>
      <c r="Q48" s="38"/>
      <c r="R48" s="38"/>
      <c r="S48" s="38"/>
      <c r="T48" s="38"/>
      <c r="U48" s="266" t="s">
        <v>166</v>
      </c>
      <c r="V48" s="404" t="s">
        <v>168</v>
      </c>
      <c r="W48" s="404"/>
      <c r="Y48" s="38"/>
      <c r="Z48" s="38"/>
      <c r="AA48" s="38"/>
      <c r="AB48" s="205"/>
      <c r="AC48" s="205"/>
      <c r="AF48" s="403">
        <v>4</v>
      </c>
      <c r="AJ48" s="38"/>
      <c r="AK48" s="38"/>
      <c r="AL48" s="38" t="s">
        <v>159</v>
      </c>
      <c r="AO48" s="38"/>
      <c r="AP48" s="38"/>
      <c r="AQ48" s="38"/>
      <c r="AR48" s="38"/>
      <c r="AS48" s="38"/>
    </row>
    <row r="49" spans="1:45" s="2" customFormat="1" x14ac:dyDescent="0.25"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</row>
    <row r="50" spans="1:45" s="2" customFormat="1" x14ac:dyDescent="0.25">
      <c r="A50" s="1"/>
      <c r="B50" s="1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</row>
    <row r="51" spans="1:45" s="2" customFormat="1" x14ac:dyDescent="0.25">
      <c r="A51"/>
      <c r="B51"/>
      <c r="C51" s="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</row>
    <row r="52" spans="1:45" s="1" customFormat="1" x14ac:dyDescent="0.25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</row>
  </sheetData>
  <sortState ref="B11:C38">
    <sortCondition ref="B10"/>
  </sortState>
  <mergeCells count="24">
    <mergeCell ref="AN9:AN10"/>
    <mergeCell ref="D7:AI7"/>
    <mergeCell ref="AK7:AK10"/>
    <mergeCell ref="A1:AO1"/>
    <mergeCell ref="A2:AO2"/>
    <mergeCell ref="A3:AO3"/>
    <mergeCell ref="C9:C10"/>
    <mergeCell ref="C7:C8"/>
    <mergeCell ref="AJ7:AJ10"/>
    <mergeCell ref="D8:K8"/>
    <mergeCell ref="D9:K9"/>
    <mergeCell ref="A4:AO4"/>
    <mergeCell ref="AL7:AL10"/>
    <mergeCell ref="AM7:AN8"/>
    <mergeCell ref="AO7:AO10"/>
    <mergeCell ref="L8:S8"/>
    <mergeCell ref="A7:A10"/>
    <mergeCell ref="B7:B10"/>
    <mergeCell ref="T9:AA9"/>
    <mergeCell ref="AB9:AI9"/>
    <mergeCell ref="AM9:AM10"/>
    <mergeCell ref="T8:AA8"/>
    <mergeCell ref="AB8:AI8"/>
    <mergeCell ref="L9:S9"/>
  </mergeCells>
  <conditionalFormatting sqref="AO43">
    <cfRule type="containsText" dxfId="45" priority="2" operator="containsText" text="TT">
      <formula>NOT(ISERROR(SEARCH("TT",AO43)))</formula>
    </cfRule>
  </conditionalFormatting>
  <conditionalFormatting sqref="AO11:AO42">
    <cfRule type="containsText" dxfId="44" priority="1" operator="containsText" text="TT">
      <formula>NOT(ISERROR(SEARCH("TT",AO11)))</formula>
    </cfRule>
  </conditionalFormatting>
  <pageMargins left="0.25" right="0.25" top="0.37" bottom="0.25" header="0.41" footer="0.25"/>
  <pageSetup paperSize="5" orientation="landscape" horizontalDpi="4294967294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</sheetPr>
  <dimension ref="A1:AO49"/>
  <sheetViews>
    <sheetView workbookViewId="0">
      <selection sqref="A1:XFD6"/>
    </sheetView>
  </sheetViews>
  <sheetFormatPr defaultRowHeight="15" x14ac:dyDescent="0.25"/>
  <cols>
    <col min="1" max="1" width="3.7109375" customWidth="1"/>
    <col min="2" max="2" width="22.7109375" customWidth="1"/>
    <col min="3" max="3" width="4" customWidth="1"/>
    <col min="4" max="35" width="3.5703125" customWidth="1"/>
    <col min="36" max="38" width="4.28515625" customWidth="1"/>
  </cols>
  <sheetData>
    <row r="1" spans="1:41" ht="12.95" customHeight="1" x14ac:dyDescent="0.25">
      <c r="A1" s="614" t="s">
        <v>33</v>
      </c>
      <c r="B1" s="614"/>
      <c r="C1" s="614"/>
      <c r="D1" s="614"/>
      <c r="E1" s="614"/>
      <c r="F1" s="614"/>
      <c r="G1" s="614"/>
      <c r="H1" s="614"/>
      <c r="I1" s="614"/>
      <c r="J1" s="614"/>
      <c r="K1" s="614"/>
      <c r="L1" s="614"/>
      <c r="M1" s="614"/>
      <c r="N1" s="614"/>
      <c r="O1" s="614"/>
      <c r="P1" s="614"/>
      <c r="Q1" s="614"/>
      <c r="R1" s="614"/>
      <c r="S1" s="614"/>
      <c r="T1" s="614"/>
      <c r="U1" s="614"/>
      <c r="V1" s="614"/>
      <c r="W1" s="614"/>
      <c r="X1" s="614"/>
      <c r="Y1" s="614"/>
      <c r="Z1" s="614"/>
      <c r="AA1" s="614"/>
      <c r="AB1" s="614"/>
      <c r="AC1" s="614"/>
      <c r="AD1" s="614"/>
      <c r="AE1" s="614"/>
      <c r="AF1" s="614"/>
      <c r="AG1" s="614"/>
      <c r="AH1" s="614"/>
      <c r="AI1" s="614"/>
      <c r="AJ1" s="614"/>
      <c r="AK1" s="614"/>
      <c r="AL1" s="614"/>
      <c r="AM1" s="75"/>
      <c r="AN1" s="75"/>
      <c r="AO1" s="75"/>
    </row>
    <row r="2" spans="1:41" ht="12.95" customHeight="1" x14ac:dyDescent="0.25">
      <c r="A2" s="614" t="s">
        <v>92</v>
      </c>
      <c r="B2" s="614"/>
      <c r="C2" s="614"/>
      <c r="D2" s="614"/>
      <c r="E2" s="614"/>
      <c r="F2" s="614"/>
      <c r="G2" s="614"/>
      <c r="H2" s="614"/>
      <c r="I2" s="614"/>
      <c r="J2" s="614"/>
      <c r="K2" s="614"/>
      <c r="L2" s="614"/>
      <c r="M2" s="614"/>
      <c r="N2" s="614"/>
      <c r="O2" s="614"/>
      <c r="P2" s="614"/>
      <c r="Q2" s="614"/>
      <c r="R2" s="614"/>
      <c r="S2" s="614"/>
      <c r="T2" s="614"/>
      <c r="U2" s="614"/>
      <c r="V2" s="614"/>
      <c r="W2" s="614"/>
      <c r="X2" s="614"/>
      <c r="Y2" s="614"/>
      <c r="Z2" s="614"/>
      <c r="AA2" s="614"/>
      <c r="AB2" s="614"/>
      <c r="AC2" s="614"/>
      <c r="AD2" s="614"/>
      <c r="AE2" s="614"/>
      <c r="AF2" s="614"/>
      <c r="AG2" s="614"/>
      <c r="AH2" s="614"/>
      <c r="AI2" s="614"/>
      <c r="AJ2" s="614"/>
      <c r="AK2" s="614"/>
      <c r="AL2" s="614"/>
      <c r="AM2" s="75"/>
      <c r="AN2" s="75"/>
      <c r="AO2" s="75"/>
    </row>
    <row r="3" spans="1:41" ht="12.95" customHeight="1" x14ac:dyDescent="0.25">
      <c r="A3" s="637" t="s">
        <v>161</v>
      </c>
      <c r="B3" s="637"/>
      <c r="C3" s="637"/>
      <c r="D3" s="637"/>
      <c r="E3" s="637"/>
      <c r="F3" s="637"/>
      <c r="G3" s="637"/>
      <c r="H3" s="637"/>
      <c r="I3" s="637"/>
      <c r="J3" s="637"/>
      <c r="K3" s="637"/>
      <c r="L3" s="637"/>
      <c r="M3" s="637"/>
      <c r="N3" s="637"/>
      <c r="O3" s="637"/>
      <c r="P3" s="637"/>
      <c r="Q3" s="637"/>
      <c r="R3" s="637"/>
      <c r="S3" s="637"/>
      <c r="T3" s="637"/>
      <c r="U3" s="637"/>
      <c r="V3" s="637"/>
      <c r="W3" s="637"/>
      <c r="X3" s="637"/>
      <c r="Y3" s="637"/>
      <c r="Z3" s="637"/>
      <c r="AA3" s="637"/>
      <c r="AB3" s="637"/>
      <c r="AC3" s="637"/>
      <c r="AD3" s="637"/>
      <c r="AE3" s="637"/>
      <c r="AF3" s="637"/>
      <c r="AG3" s="637"/>
      <c r="AH3" s="637"/>
      <c r="AI3" s="637"/>
      <c r="AJ3" s="637"/>
      <c r="AK3" s="637"/>
      <c r="AL3" s="637"/>
      <c r="AM3" s="80"/>
      <c r="AN3" s="80"/>
      <c r="AO3" s="80"/>
    </row>
    <row r="4" spans="1:41" ht="15" customHeight="1" x14ac:dyDescent="0.25">
      <c r="A4" s="614" t="s">
        <v>162</v>
      </c>
      <c r="B4" s="614"/>
      <c r="C4" s="614"/>
      <c r="D4" s="614"/>
      <c r="E4" s="614"/>
      <c r="F4" s="614"/>
      <c r="G4" s="614"/>
      <c r="H4" s="614"/>
      <c r="I4" s="614"/>
      <c r="J4" s="614"/>
      <c r="K4" s="614"/>
      <c r="L4" s="614"/>
      <c r="M4" s="614"/>
      <c r="N4" s="614"/>
      <c r="O4" s="614"/>
      <c r="P4" s="614"/>
      <c r="Q4" s="614"/>
      <c r="R4" s="614"/>
      <c r="S4" s="614"/>
      <c r="T4" s="614"/>
      <c r="U4" s="614"/>
      <c r="V4" s="614"/>
      <c r="W4" s="614"/>
      <c r="X4" s="614"/>
      <c r="Y4" s="614"/>
      <c r="Z4" s="614"/>
      <c r="AA4" s="614"/>
      <c r="AB4" s="614"/>
      <c r="AC4" s="614"/>
      <c r="AD4" s="614"/>
      <c r="AE4" s="614"/>
      <c r="AF4" s="614"/>
      <c r="AG4" s="614"/>
      <c r="AH4" s="614"/>
      <c r="AI4" s="614"/>
      <c r="AJ4" s="614"/>
      <c r="AK4" s="614"/>
      <c r="AL4" s="614"/>
      <c r="AM4" s="75"/>
      <c r="AN4" s="75"/>
      <c r="AO4" s="75"/>
    </row>
    <row r="5" spans="1:41" s="2" customFormat="1" ht="12.75" customHeight="1" x14ac:dyDescent="0.2">
      <c r="A5" s="3" t="s">
        <v>22</v>
      </c>
      <c r="B5" s="4"/>
      <c r="C5" s="582" t="s">
        <v>23</v>
      </c>
      <c r="D5" s="582" t="str">
        <f>'D. Hadir 8B'!E8</f>
        <v>8B</v>
      </c>
      <c r="E5" s="4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 t="s">
        <v>20</v>
      </c>
      <c r="AA5" s="10"/>
      <c r="AB5" s="10"/>
      <c r="AD5" s="10"/>
      <c r="AE5" s="10"/>
      <c r="AF5" s="582" t="s">
        <v>19</v>
      </c>
      <c r="AG5" s="10" t="str">
        <f>D.Hadir_8A!E7</f>
        <v>. . . . . . . . . . . . . . . . . . .</v>
      </c>
      <c r="AJ5" s="4"/>
      <c r="AK5" s="4"/>
      <c r="AO5" s="5"/>
    </row>
    <row r="6" spans="1:41" s="2" customFormat="1" ht="12.75" customHeight="1" x14ac:dyDescent="0.2">
      <c r="A6" s="3" t="s">
        <v>24</v>
      </c>
      <c r="B6" s="4"/>
      <c r="C6" s="582" t="s">
        <v>19</v>
      </c>
      <c r="D6" s="582">
        <v>66</v>
      </c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583" t="s">
        <v>38</v>
      </c>
      <c r="AA6" s="4"/>
      <c r="AB6" s="4"/>
      <c r="AC6" s="10"/>
      <c r="AD6" s="10"/>
      <c r="AE6" s="10"/>
      <c r="AF6" s="582" t="s">
        <v>19</v>
      </c>
      <c r="AG6" s="10" t="str">
        <f>D.Hadir_8A!E9</f>
        <v>3 (Ganjil)</v>
      </c>
      <c r="AJ6" s="581" t="s">
        <v>312</v>
      </c>
      <c r="AK6" s="1" t="str">
        <f>D.Hadir_8A!I9</f>
        <v>2020 - 2021</v>
      </c>
      <c r="AO6" s="4"/>
    </row>
    <row r="7" spans="1:41" s="2" customFormat="1" ht="12" customHeight="1" x14ac:dyDescent="0.2">
      <c r="A7" s="627" t="s">
        <v>0</v>
      </c>
      <c r="B7" s="622" t="s">
        <v>4</v>
      </c>
      <c r="C7" s="223"/>
      <c r="D7" s="642" t="s">
        <v>52</v>
      </c>
      <c r="E7" s="643"/>
      <c r="F7" s="643"/>
      <c r="G7" s="643"/>
      <c r="H7" s="643"/>
      <c r="I7" s="643"/>
      <c r="J7" s="643"/>
      <c r="K7" s="643"/>
      <c r="L7" s="643"/>
      <c r="M7" s="643"/>
      <c r="N7" s="643"/>
      <c r="O7" s="643"/>
      <c r="P7" s="643"/>
      <c r="Q7" s="643"/>
      <c r="R7" s="643"/>
      <c r="S7" s="643"/>
      <c r="T7" s="643"/>
      <c r="U7" s="643"/>
      <c r="V7" s="643"/>
      <c r="W7" s="643"/>
      <c r="X7" s="643"/>
      <c r="Y7" s="643"/>
      <c r="Z7" s="643"/>
      <c r="AA7" s="643"/>
      <c r="AB7" s="643"/>
      <c r="AC7" s="643"/>
      <c r="AD7" s="643"/>
      <c r="AE7" s="643"/>
      <c r="AF7" s="643"/>
      <c r="AG7" s="643"/>
      <c r="AH7" s="643"/>
      <c r="AI7" s="663"/>
      <c r="AJ7" s="651" t="s">
        <v>31</v>
      </c>
      <c r="AK7" s="652"/>
      <c r="AL7" s="655" t="s">
        <v>2</v>
      </c>
    </row>
    <row r="8" spans="1:41" s="2" customFormat="1" ht="12" customHeight="1" x14ac:dyDescent="0.2">
      <c r="A8" s="628"/>
      <c r="B8" s="623"/>
      <c r="C8" s="196" t="s">
        <v>47</v>
      </c>
      <c r="D8" s="658"/>
      <c r="E8" s="659"/>
      <c r="F8" s="659"/>
      <c r="G8" s="659"/>
      <c r="H8" s="659"/>
      <c r="I8" s="659"/>
      <c r="J8" s="659"/>
      <c r="K8" s="660"/>
      <c r="L8" s="658"/>
      <c r="M8" s="659"/>
      <c r="N8" s="659"/>
      <c r="O8" s="659"/>
      <c r="P8" s="659"/>
      <c r="Q8" s="659"/>
      <c r="R8" s="659"/>
      <c r="S8" s="660"/>
      <c r="T8" s="658"/>
      <c r="U8" s="659"/>
      <c r="V8" s="659"/>
      <c r="W8" s="659"/>
      <c r="X8" s="659"/>
      <c r="Y8" s="659"/>
      <c r="Z8" s="659"/>
      <c r="AA8" s="660"/>
      <c r="AB8" s="658"/>
      <c r="AC8" s="659"/>
      <c r="AD8" s="659"/>
      <c r="AE8" s="659"/>
      <c r="AF8" s="659"/>
      <c r="AG8" s="659"/>
      <c r="AH8" s="659"/>
      <c r="AI8" s="659"/>
      <c r="AJ8" s="653"/>
      <c r="AK8" s="654"/>
      <c r="AL8" s="656"/>
    </row>
    <row r="9" spans="1:41" s="2" customFormat="1" ht="14.25" customHeight="1" x14ac:dyDescent="0.2">
      <c r="A9" s="628"/>
      <c r="B9" s="623"/>
      <c r="C9" s="640" t="s">
        <v>1</v>
      </c>
      <c r="D9" s="642" t="s">
        <v>79</v>
      </c>
      <c r="E9" s="643"/>
      <c r="F9" s="643"/>
      <c r="G9" s="643"/>
      <c r="H9" s="643"/>
      <c r="I9" s="643"/>
      <c r="J9" s="643"/>
      <c r="K9" s="644"/>
      <c r="L9" s="661" t="s">
        <v>80</v>
      </c>
      <c r="M9" s="662"/>
      <c r="N9" s="662"/>
      <c r="O9" s="662"/>
      <c r="P9" s="662"/>
      <c r="Q9" s="662"/>
      <c r="R9" s="662"/>
      <c r="S9" s="652"/>
      <c r="T9" s="661" t="s">
        <v>81</v>
      </c>
      <c r="U9" s="662"/>
      <c r="V9" s="662"/>
      <c r="W9" s="662"/>
      <c r="X9" s="662"/>
      <c r="Y9" s="662"/>
      <c r="Z9" s="662"/>
      <c r="AA9" s="652"/>
      <c r="AB9" s="661" t="s">
        <v>82</v>
      </c>
      <c r="AC9" s="662"/>
      <c r="AD9" s="662"/>
      <c r="AE9" s="662"/>
      <c r="AF9" s="662"/>
      <c r="AG9" s="662"/>
      <c r="AH9" s="662"/>
      <c r="AI9" s="662"/>
      <c r="AJ9" s="633" t="s">
        <v>70</v>
      </c>
      <c r="AK9" s="655" t="s">
        <v>71</v>
      </c>
      <c r="AL9" s="656"/>
    </row>
    <row r="10" spans="1:41" s="2" customFormat="1" ht="14.25" customHeight="1" thickBot="1" x14ac:dyDescent="0.25">
      <c r="A10" s="717"/>
      <c r="B10" s="719"/>
      <c r="C10" s="718"/>
      <c r="D10" s="71" t="s">
        <v>48</v>
      </c>
      <c r="E10" s="71" t="s">
        <v>49</v>
      </c>
      <c r="F10" s="72" t="s">
        <v>50</v>
      </c>
      <c r="G10" s="72" t="s">
        <v>216</v>
      </c>
      <c r="H10" s="74" t="s">
        <v>56</v>
      </c>
      <c r="I10" s="74" t="s">
        <v>57</v>
      </c>
      <c r="J10" s="74" t="s">
        <v>58</v>
      </c>
      <c r="K10" s="74" t="s">
        <v>166</v>
      </c>
      <c r="L10" s="71" t="s">
        <v>48</v>
      </c>
      <c r="M10" s="71" t="s">
        <v>49</v>
      </c>
      <c r="N10" s="72" t="s">
        <v>50</v>
      </c>
      <c r="O10" s="72" t="s">
        <v>216</v>
      </c>
      <c r="P10" s="74" t="s">
        <v>56</v>
      </c>
      <c r="Q10" s="74" t="s">
        <v>57</v>
      </c>
      <c r="R10" s="74" t="s">
        <v>58</v>
      </c>
      <c r="S10" s="74" t="s">
        <v>166</v>
      </c>
      <c r="T10" s="71" t="s">
        <v>48</v>
      </c>
      <c r="U10" s="71" t="s">
        <v>49</v>
      </c>
      <c r="V10" s="72" t="s">
        <v>50</v>
      </c>
      <c r="W10" s="72" t="s">
        <v>216</v>
      </c>
      <c r="X10" s="74" t="s">
        <v>56</v>
      </c>
      <c r="Y10" s="74" t="s">
        <v>57</v>
      </c>
      <c r="Z10" s="74" t="s">
        <v>58</v>
      </c>
      <c r="AA10" s="74" t="s">
        <v>166</v>
      </c>
      <c r="AB10" s="71" t="s">
        <v>48</v>
      </c>
      <c r="AC10" s="71" t="s">
        <v>49</v>
      </c>
      <c r="AD10" s="72" t="s">
        <v>50</v>
      </c>
      <c r="AE10" s="72" t="s">
        <v>216</v>
      </c>
      <c r="AF10" s="74" t="s">
        <v>56</v>
      </c>
      <c r="AG10" s="74" t="s">
        <v>57</v>
      </c>
      <c r="AH10" s="74" t="s">
        <v>58</v>
      </c>
      <c r="AI10" s="272" t="s">
        <v>166</v>
      </c>
      <c r="AJ10" s="716"/>
      <c r="AK10" s="715"/>
      <c r="AL10" s="715"/>
    </row>
    <row r="11" spans="1:41" s="2" customFormat="1" ht="12.6" customHeight="1" thickTop="1" x14ac:dyDescent="0.2">
      <c r="A11" s="226">
        <v>1</v>
      </c>
      <c r="B11" s="517" t="s">
        <v>284</v>
      </c>
      <c r="C11" s="518" t="s">
        <v>6</v>
      </c>
      <c r="D11" s="44"/>
      <c r="E11" s="44"/>
      <c r="F11" s="44"/>
      <c r="G11" s="405" t="e">
        <f>AVERAGE(D11:F11)</f>
        <v>#DIV/0!</v>
      </c>
      <c r="H11" s="44"/>
      <c r="I11" s="44"/>
      <c r="J11" s="44"/>
      <c r="K11" s="405" t="e">
        <f>MAX(G11:J11)</f>
        <v>#DIV/0!</v>
      </c>
      <c r="L11" s="44"/>
      <c r="M11" s="44"/>
      <c r="N11" s="219"/>
      <c r="O11" s="405" t="e">
        <f>AVERAGE(L11:N11)</f>
        <v>#DIV/0!</v>
      </c>
      <c r="P11" s="44"/>
      <c r="Q11" s="44"/>
      <c r="R11" s="44"/>
      <c r="S11" s="405" t="e">
        <f>MAX(O11:R11)</f>
        <v>#DIV/0!</v>
      </c>
      <c r="T11" s="219"/>
      <c r="U11" s="219"/>
      <c r="V11" s="219"/>
      <c r="W11" s="405" t="e">
        <f>AVERAGE(T11:V11)</f>
        <v>#DIV/0!</v>
      </c>
      <c r="X11" s="44"/>
      <c r="Y11" s="44"/>
      <c r="Z11" s="44"/>
      <c r="AA11" s="405" t="e">
        <f>MAX(W11:Z11)</f>
        <v>#DIV/0!</v>
      </c>
      <c r="AB11" s="219"/>
      <c r="AC11" s="219"/>
      <c r="AD11" s="219"/>
      <c r="AE11" s="405" t="e">
        <f>AVERAGE(AB11:AD11)</f>
        <v>#DIV/0!</v>
      </c>
      <c r="AF11" s="44"/>
      <c r="AG11" s="44"/>
      <c r="AH11" s="44"/>
      <c r="AI11" s="405" t="e">
        <f>MAX(AE11:AH11)</f>
        <v>#DIV/0!</v>
      </c>
      <c r="AJ11" s="410" t="e">
        <f>(K11+S11+AA11+AI11)/4</f>
        <v>#DIV/0!</v>
      </c>
      <c r="AK11" s="411" t="e">
        <f>IF(AJ11&lt;66,"D",IF(AJ11&lt;78,"C",IF(AJ11&lt;89,"B","A")))</f>
        <v>#DIV/0!</v>
      </c>
      <c r="AL11" s="412" t="e">
        <f>IF(AJ11&gt;$D$6,"T","TT")</f>
        <v>#DIV/0!</v>
      </c>
    </row>
    <row r="12" spans="1:41" s="2" customFormat="1" ht="12.6" customHeight="1" x14ac:dyDescent="0.2">
      <c r="A12" s="227">
        <v>2</v>
      </c>
      <c r="B12" s="519" t="s">
        <v>285</v>
      </c>
      <c r="C12" s="520" t="s">
        <v>12</v>
      </c>
      <c r="D12" s="12"/>
      <c r="E12" s="44"/>
      <c r="F12" s="44"/>
      <c r="G12" s="405" t="e">
        <f t="shared" ref="G12:G38" si="0">AVERAGE(D12:F12)</f>
        <v>#DIV/0!</v>
      </c>
      <c r="H12" s="44"/>
      <c r="I12" s="44"/>
      <c r="J12" s="44"/>
      <c r="K12" s="405" t="e">
        <f t="shared" ref="K12:K38" si="1">MAX(G12:J12)</f>
        <v>#DIV/0!</v>
      </c>
      <c r="L12" s="44"/>
      <c r="M12" s="44"/>
      <c r="N12" s="41"/>
      <c r="O12" s="405" t="e">
        <f t="shared" ref="O12:O38" si="2">AVERAGE(L12:N12)</f>
        <v>#DIV/0!</v>
      </c>
      <c r="P12" s="41"/>
      <c r="Q12" s="41"/>
      <c r="R12" s="41"/>
      <c r="S12" s="405" t="e">
        <f t="shared" ref="S12:S38" si="3">MAX(O12:R12)</f>
        <v>#DIV/0!</v>
      </c>
      <c r="T12" s="41"/>
      <c r="U12" s="41"/>
      <c r="V12" s="41"/>
      <c r="W12" s="405" t="e">
        <f t="shared" ref="W12:W38" si="4">AVERAGE(T12:V12)</f>
        <v>#DIV/0!</v>
      </c>
      <c r="X12" s="41"/>
      <c r="Y12" s="41"/>
      <c r="Z12" s="41"/>
      <c r="AA12" s="405" t="e">
        <f t="shared" ref="AA12:AA38" si="5">MAX(W12:Z12)</f>
        <v>#DIV/0!</v>
      </c>
      <c r="AB12" s="41"/>
      <c r="AC12" s="41"/>
      <c r="AD12" s="41"/>
      <c r="AE12" s="405" t="e">
        <f t="shared" ref="AE12:AE38" si="6">AVERAGE(AB12:AD12)</f>
        <v>#DIV/0!</v>
      </c>
      <c r="AF12" s="41"/>
      <c r="AG12" s="186" t="s">
        <v>43</v>
      </c>
      <c r="AH12" s="186"/>
      <c r="AI12" s="405" t="e">
        <f t="shared" ref="AI12:AI38" si="7">MAX(AE12:AH12)</f>
        <v>#DIV/0!</v>
      </c>
      <c r="AJ12" s="413" t="e">
        <f t="shared" ref="AJ12:AJ38" si="8">(K12+S12+AA12+AI12)/4</f>
        <v>#DIV/0!</v>
      </c>
      <c r="AK12" s="414" t="e">
        <f t="shared" ref="AK12:AK38" si="9">IF(AJ12&lt;66,"D",IF(AJ12&lt;78,"C",IF(AJ12&lt;89,"B","A")))</f>
        <v>#DIV/0!</v>
      </c>
      <c r="AL12" s="415" t="e">
        <f t="shared" ref="AL12:AL38" si="10">IF(AJ12&gt;$D$6,"T","TT")</f>
        <v>#DIV/0!</v>
      </c>
    </row>
    <row r="13" spans="1:41" s="2" customFormat="1" ht="12.6" customHeight="1" x14ac:dyDescent="0.2">
      <c r="A13" s="228">
        <v>3</v>
      </c>
      <c r="B13" s="519" t="s">
        <v>286</v>
      </c>
      <c r="C13" s="520" t="s">
        <v>6</v>
      </c>
      <c r="D13" s="44"/>
      <c r="E13" s="47"/>
      <c r="F13" s="47"/>
      <c r="G13" s="405" t="e">
        <f t="shared" si="0"/>
        <v>#DIV/0!</v>
      </c>
      <c r="H13" s="47"/>
      <c r="I13" s="47"/>
      <c r="J13" s="47"/>
      <c r="K13" s="405" t="e">
        <f t="shared" si="1"/>
        <v>#DIV/0!</v>
      </c>
      <c r="L13" s="47"/>
      <c r="M13" s="47"/>
      <c r="N13" s="44"/>
      <c r="O13" s="405" t="e">
        <f t="shared" si="2"/>
        <v>#DIV/0!</v>
      </c>
      <c r="P13" s="44"/>
      <c r="Q13" s="44"/>
      <c r="R13" s="44"/>
      <c r="S13" s="405" t="e">
        <f t="shared" si="3"/>
        <v>#DIV/0!</v>
      </c>
      <c r="T13" s="44"/>
      <c r="U13" s="44"/>
      <c r="V13" s="44"/>
      <c r="W13" s="405" t="e">
        <f t="shared" si="4"/>
        <v>#DIV/0!</v>
      </c>
      <c r="X13" s="44"/>
      <c r="Y13" s="44"/>
      <c r="Z13" s="44"/>
      <c r="AA13" s="405" t="e">
        <f t="shared" si="5"/>
        <v>#DIV/0!</v>
      </c>
      <c r="AB13" s="44"/>
      <c r="AC13" s="44"/>
      <c r="AD13" s="44"/>
      <c r="AE13" s="405" t="e">
        <f t="shared" si="6"/>
        <v>#DIV/0!</v>
      </c>
      <c r="AF13" s="44"/>
      <c r="AG13" s="45" t="s">
        <v>43</v>
      </c>
      <c r="AH13" s="45"/>
      <c r="AI13" s="405" t="e">
        <f t="shared" si="7"/>
        <v>#DIV/0!</v>
      </c>
      <c r="AJ13" s="413" t="e">
        <f t="shared" si="8"/>
        <v>#DIV/0!</v>
      </c>
      <c r="AK13" s="414" t="e">
        <f t="shared" si="9"/>
        <v>#DIV/0!</v>
      </c>
      <c r="AL13" s="415" t="e">
        <f t="shared" si="10"/>
        <v>#DIV/0!</v>
      </c>
    </row>
    <row r="14" spans="1:41" s="2" customFormat="1" ht="12.6" customHeight="1" x14ac:dyDescent="0.2">
      <c r="A14" s="227">
        <v>4</v>
      </c>
      <c r="B14" s="519" t="s">
        <v>287</v>
      </c>
      <c r="C14" s="520" t="s">
        <v>6</v>
      </c>
      <c r="D14" s="44"/>
      <c r="E14" s="44"/>
      <c r="F14" s="44"/>
      <c r="G14" s="405" t="e">
        <f t="shared" si="0"/>
        <v>#DIV/0!</v>
      </c>
      <c r="H14" s="44"/>
      <c r="I14" s="44"/>
      <c r="J14" s="44"/>
      <c r="K14" s="405" t="e">
        <f t="shared" si="1"/>
        <v>#DIV/0!</v>
      </c>
      <c r="L14" s="44"/>
      <c r="M14" s="44"/>
      <c r="N14" s="44"/>
      <c r="O14" s="405" t="e">
        <f t="shared" si="2"/>
        <v>#DIV/0!</v>
      </c>
      <c r="P14" s="44"/>
      <c r="Q14" s="44"/>
      <c r="R14" s="44"/>
      <c r="S14" s="405" t="e">
        <f t="shared" si="3"/>
        <v>#DIV/0!</v>
      </c>
      <c r="T14" s="44"/>
      <c r="U14" s="44"/>
      <c r="V14" s="44"/>
      <c r="W14" s="405" t="e">
        <f t="shared" si="4"/>
        <v>#DIV/0!</v>
      </c>
      <c r="X14" s="44"/>
      <c r="Y14" s="44"/>
      <c r="Z14" s="44"/>
      <c r="AA14" s="405" t="e">
        <f t="shared" si="5"/>
        <v>#DIV/0!</v>
      </c>
      <c r="AB14" s="44"/>
      <c r="AC14" s="44"/>
      <c r="AD14" s="44"/>
      <c r="AE14" s="405" t="e">
        <f t="shared" si="6"/>
        <v>#DIV/0!</v>
      </c>
      <c r="AF14" s="44"/>
      <c r="AG14" s="45" t="s">
        <v>43</v>
      </c>
      <c r="AH14" s="45"/>
      <c r="AI14" s="405" t="e">
        <f t="shared" si="7"/>
        <v>#DIV/0!</v>
      </c>
      <c r="AJ14" s="413" t="e">
        <f t="shared" si="8"/>
        <v>#DIV/0!</v>
      </c>
      <c r="AK14" s="414" t="e">
        <f t="shared" si="9"/>
        <v>#DIV/0!</v>
      </c>
      <c r="AL14" s="415" t="e">
        <f t="shared" si="10"/>
        <v>#DIV/0!</v>
      </c>
    </row>
    <row r="15" spans="1:41" s="2" customFormat="1" ht="12.6" customHeight="1" x14ac:dyDescent="0.2">
      <c r="A15" s="228">
        <v>5</v>
      </c>
      <c r="B15" s="519" t="s">
        <v>288</v>
      </c>
      <c r="C15" s="520" t="s">
        <v>12</v>
      </c>
      <c r="D15" s="44"/>
      <c r="E15" s="44"/>
      <c r="F15" s="44"/>
      <c r="G15" s="405" t="e">
        <f t="shared" si="0"/>
        <v>#DIV/0!</v>
      </c>
      <c r="H15" s="44"/>
      <c r="I15" s="44"/>
      <c r="J15" s="44"/>
      <c r="K15" s="405" t="e">
        <f t="shared" si="1"/>
        <v>#DIV/0!</v>
      </c>
      <c r="L15" s="44"/>
      <c r="M15" s="44"/>
      <c r="N15" s="47"/>
      <c r="O15" s="405" t="e">
        <f t="shared" si="2"/>
        <v>#DIV/0!</v>
      </c>
      <c r="P15" s="47"/>
      <c r="Q15" s="47"/>
      <c r="R15" s="47"/>
      <c r="S15" s="405" t="e">
        <f t="shared" si="3"/>
        <v>#DIV/0!</v>
      </c>
      <c r="T15" s="47"/>
      <c r="U15" s="47"/>
      <c r="V15" s="47"/>
      <c r="W15" s="405" t="e">
        <f t="shared" si="4"/>
        <v>#DIV/0!</v>
      </c>
      <c r="X15" s="47"/>
      <c r="Y15" s="47"/>
      <c r="Z15" s="47"/>
      <c r="AA15" s="405" t="e">
        <f t="shared" si="5"/>
        <v>#DIV/0!</v>
      </c>
      <c r="AB15" s="47"/>
      <c r="AC15" s="47"/>
      <c r="AD15" s="47"/>
      <c r="AE15" s="405" t="e">
        <f t="shared" si="6"/>
        <v>#DIV/0!</v>
      </c>
      <c r="AF15" s="47"/>
      <c r="AG15" s="45" t="s">
        <v>43</v>
      </c>
      <c r="AH15" s="45"/>
      <c r="AI15" s="405" t="e">
        <f t="shared" si="7"/>
        <v>#DIV/0!</v>
      </c>
      <c r="AJ15" s="413" t="e">
        <f t="shared" si="8"/>
        <v>#DIV/0!</v>
      </c>
      <c r="AK15" s="414" t="e">
        <f t="shared" si="9"/>
        <v>#DIV/0!</v>
      </c>
      <c r="AL15" s="415" t="e">
        <f t="shared" si="10"/>
        <v>#DIV/0!</v>
      </c>
    </row>
    <row r="16" spans="1:41" s="2" customFormat="1" ht="12.6" customHeight="1" x14ac:dyDescent="0.2">
      <c r="A16" s="227">
        <v>6</v>
      </c>
      <c r="B16" s="519" t="s">
        <v>289</v>
      </c>
      <c r="C16" s="520" t="s">
        <v>6</v>
      </c>
      <c r="D16" s="44"/>
      <c r="E16" s="44"/>
      <c r="F16" s="44"/>
      <c r="G16" s="405" t="e">
        <f t="shared" si="0"/>
        <v>#DIV/0!</v>
      </c>
      <c r="H16" s="44"/>
      <c r="I16" s="44"/>
      <c r="J16" s="44"/>
      <c r="K16" s="405" t="e">
        <f t="shared" si="1"/>
        <v>#DIV/0!</v>
      </c>
      <c r="L16" s="44"/>
      <c r="M16" s="44"/>
      <c r="N16" s="44"/>
      <c r="O16" s="405" t="e">
        <f t="shared" si="2"/>
        <v>#DIV/0!</v>
      </c>
      <c r="P16" s="44"/>
      <c r="Q16" s="44"/>
      <c r="R16" s="44"/>
      <c r="S16" s="405" t="e">
        <f t="shared" si="3"/>
        <v>#DIV/0!</v>
      </c>
      <c r="T16" s="44"/>
      <c r="U16" s="44"/>
      <c r="V16" s="44"/>
      <c r="W16" s="405" t="e">
        <f t="shared" si="4"/>
        <v>#DIV/0!</v>
      </c>
      <c r="X16" s="44"/>
      <c r="Y16" s="44"/>
      <c r="Z16" s="44"/>
      <c r="AA16" s="405" t="e">
        <f t="shared" si="5"/>
        <v>#DIV/0!</v>
      </c>
      <c r="AB16" s="44"/>
      <c r="AC16" s="44"/>
      <c r="AD16" s="44"/>
      <c r="AE16" s="405" t="e">
        <f t="shared" si="6"/>
        <v>#DIV/0!</v>
      </c>
      <c r="AF16" s="44"/>
      <c r="AG16" s="45" t="s">
        <v>43</v>
      </c>
      <c r="AH16" s="45"/>
      <c r="AI16" s="405" t="e">
        <f t="shared" si="7"/>
        <v>#DIV/0!</v>
      </c>
      <c r="AJ16" s="413" t="e">
        <f t="shared" si="8"/>
        <v>#DIV/0!</v>
      </c>
      <c r="AK16" s="414" t="e">
        <f t="shared" si="9"/>
        <v>#DIV/0!</v>
      </c>
      <c r="AL16" s="415" t="e">
        <f t="shared" si="10"/>
        <v>#DIV/0!</v>
      </c>
    </row>
    <row r="17" spans="1:38" s="2" customFormat="1" ht="12.6" customHeight="1" x14ac:dyDescent="0.2">
      <c r="A17" s="228">
        <v>7</v>
      </c>
      <c r="B17" s="519" t="s">
        <v>290</v>
      </c>
      <c r="C17" s="520" t="s">
        <v>12</v>
      </c>
      <c r="D17" s="44"/>
      <c r="E17" s="44"/>
      <c r="F17" s="44"/>
      <c r="G17" s="405" t="e">
        <f t="shared" si="0"/>
        <v>#DIV/0!</v>
      </c>
      <c r="H17" s="44"/>
      <c r="I17" s="44"/>
      <c r="J17" s="44"/>
      <c r="K17" s="405" t="e">
        <f t="shared" si="1"/>
        <v>#DIV/0!</v>
      </c>
      <c r="L17" s="44"/>
      <c r="M17" s="44"/>
      <c r="N17" s="44"/>
      <c r="O17" s="405" t="e">
        <f t="shared" si="2"/>
        <v>#DIV/0!</v>
      </c>
      <c r="P17" s="44"/>
      <c r="Q17" s="44"/>
      <c r="R17" s="44"/>
      <c r="S17" s="405" t="e">
        <f t="shared" si="3"/>
        <v>#DIV/0!</v>
      </c>
      <c r="T17" s="44"/>
      <c r="U17" s="44"/>
      <c r="V17" s="44"/>
      <c r="W17" s="405" t="e">
        <f t="shared" si="4"/>
        <v>#DIV/0!</v>
      </c>
      <c r="X17" s="44"/>
      <c r="Y17" s="44"/>
      <c r="Z17" s="44"/>
      <c r="AA17" s="405" t="e">
        <f t="shared" si="5"/>
        <v>#DIV/0!</v>
      </c>
      <c r="AB17" s="44"/>
      <c r="AC17" s="44"/>
      <c r="AD17" s="44"/>
      <c r="AE17" s="405" t="e">
        <f t="shared" si="6"/>
        <v>#DIV/0!</v>
      </c>
      <c r="AF17" s="44"/>
      <c r="AG17" s="45" t="s">
        <v>43</v>
      </c>
      <c r="AH17" s="45"/>
      <c r="AI17" s="405" t="e">
        <f t="shared" si="7"/>
        <v>#DIV/0!</v>
      </c>
      <c r="AJ17" s="413" t="e">
        <f t="shared" si="8"/>
        <v>#DIV/0!</v>
      </c>
      <c r="AK17" s="414" t="e">
        <f t="shared" si="9"/>
        <v>#DIV/0!</v>
      </c>
      <c r="AL17" s="415" t="e">
        <f t="shared" si="10"/>
        <v>#DIV/0!</v>
      </c>
    </row>
    <row r="18" spans="1:38" s="2" customFormat="1" ht="12.6" customHeight="1" x14ac:dyDescent="0.2">
      <c r="A18" s="227">
        <v>8</v>
      </c>
      <c r="B18" s="519" t="s">
        <v>291</v>
      </c>
      <c r="C18" s="520" t="s">
        <v>6</v>
      </c>
      <c r="D18" s="44"/>
      <c r="E18" s="44"/>
      <c r="F18" s="44"/>
      <c r="G18" s="405" t="e">
        <f t="shared" si="0"/>
        <v>#DIV/0!</v>
      </c>
      <c r="H18" s="44"/>
      <c r="I18" s="44"/>
      <c r="J18" s="44"/>
      <c r="K18" s="405" t="e">
        <f t="shared" si="1"/>
        <v>#DIV/0!</v>
      </c>
      <c r="L18" s="44"/>
      <c r="M18" s="44"/>
      <c r="N18" s="44"/>
      <c r="O18" s="405" t="e">
        <f t="shared" si="2"/>
        <v>#DIV/0!</v>
      </c>
      <c r="P18" s="44"/>
      <c r="Q18" s="44"/>
      <c r="R18" s="44"/>
      <c r="S18" s="405" t="e">
        <f t="shared" si="3"/>
        <v>#DIV/0!</v>
      </c>
      <c r="T18" s="44"/>
      <c r="U18" s="44"/>
      <c r="V18" s="44"/>
      <c r="W18" s="405" t="e">
        <f t="shared" si="4"/>
        <v>#DIV/0!</v>
      </c>
      <c r="X18" s="44"/>
      <c r="Y18" s="44"/>
      <c r="Z18" s="44"/>
      <c r="AA18" s="405" t="e">
        <f t="shared" si="5"/>
        <v>#DIV/0!</v>
      </c>
      <c r="AB18" s="44"/>
      <c r="AC18" s="44"/>
      <c r="AD18" s="44"/>
      <c r="AE18" s="405" t="e">
        <f t="shared" si="6"/>
        <v>#DIV/0!</v>
      </c>
      <c r="AF18" s="44"/>
      <c r="AG18" s="45"/>
      <c r="AH18" s="45"/>
      <c r="AI18" s="405" t="e">
        <f t="shared" si="7"/>
        <v>#DIV/0!</v>
      </c>
      <c r="AJ18" s="413" t="e">
        <f t="shared" si="8"/>
        <v>#DIV/0!</v>
      </c>
      <c r="AK18" s="414" t="e">
        <f t="shared" si="9"/>
        <v>#DIV/0!</v>
      </c>
      <c r="AL18" s="415" t="e">
        <f t="shared" si="10"/>
        <v>#DIV/0!</v>
      </c>
    </row>
    <row r="19" spans="1:38" s="2" customFormat="1" ht="12.6" customHeight="1" x14ac:dyDescent="0.2">
      <c r="A19" s="228">
        <v>9</v>
      </c>
      <c r="B19" s="519" t="s">
        <v>292</v>
      </c>
      <c r="C19" s="520" t="s">
        <v>12</v>
      </c>
      <c r="D19" s="44"/>
      <c r="E19" s="44"/>
      <c r="F19" s="44"/>
      <c r="G19" s="405" t="e">
        <f t="shared" si="0"/>
        <v>#DIV/0!</v>
      </c>
      <c r="H19" s="44"/>
      <c r="I19" s="44"/>
      <c r="J19" s="44"/>
      <c r="K19" s="405" t="e">
        <f t="shared" si="1"/>
        <v>#DIV/0!</v>
      </c>
      <c r="L19" s="44"/>
      <c r="M19" s="44"/>
      <c r="N19" s="44"/>
      <c r="O19" s="405" t="e">
        <f t="shared" si="2"/>
        <v>#DIV/0!</v>
      </c>
      <c r="P19" s="44"/>
      <c r="Q19" s="44"/>
      <c r="R19" s="44"/>
      <c r="S19" s="405" t="e">
        <f t="shared" si="3"/>
        <v>#DIV/0!</v>
      </c>
      <c r="T19" s="44"/>
      <c r="U19" s="44"/>
      <c r="V19" s="44"/>
      <c r="W19" s="405" t="e">
        <f t="shared" si="4"/>
        <v>#DIV/0!</v>
      </c>
      <c r="X19" s="44"/>
      <c r="Y19" s="44"/>
      <c r="Z19" s="44"/>
      <c r="AA19" s="405" t="e">
        <f t="shared" si="5"/>
        <v>#DIV/0!</v>
      </c>
      <c r="AB19" s="44"/>
      <c r="AC19" s="44"/>
      <c r="AD19" s="44"/>
      <c r="AE19" s="405" t="e">
        <f t="shared" si="6"/>
        <v>#DIV/0!</v>
      </c>
      <c r="AF19" s="44"/>
      <c r="AG19" s="45" t="s">
        <v>43</v>
      </c>
      <c r="AH19" s="45"/>
      <c r="AI19" s="405" t="e">
        <f t="shared" si="7"/>
        <v>#DIV/0!</v>
      </c>
      <c r="AJ19" s="413" t="e">
        <f t="shared" si="8"/>
        <v>#DIV/0!</v>
      </c>
      <c r="AK19" s="414" t="e">
        <f t="shared" si="9"/>
        <v>#DIV/0!</v>
      </c>
      <c r="AL19" s="415" t="e">
        <f t="shared" si="10"/>
        <v>#DIV/0!</v>
      </c>
    </row>
    <row r="20" spans="1:38" s="2" customFormat="1" ht="12.6" customHeight="1" x14ac:dyDescent="0.2">
      <c r="A20" s="227">
        <v>10</v>
      </c>
      <c r="B20" s="519" t="s">
        <v>293</v>
      </c>
      <c r="C20" s="520" t="s">
        <v>12</v>
      </c>
      <c r="D20" s="44"/>
      <c r="E20" s="44"/>
      <c r="F20" s="44"/>
      <c r="G20" s="405" t="e">
        <f t="shared" si="0"/>
        <v>#DIV/0!</v>
      </c>
      <c r="H20" s="44"/>
      <c r="I20" s="44"/>
      <c r="J20" s="44"/>
      <c r="K20" s="405" t="e">
        <f t="shared" si="1"/>
        <v>#DIV/0!</v>
      </c>
      <c r="L20" s="44"/>
      <c r="M20" s="44"/>
      <c r="N20" s="44"/>
      <c r="O20" s="405" t="e">
        <f t="shared" si="2"/>
        <v>#DIV/0!</v>
      </c>
      <c r="P20" s="44"/>
      <c r="Q20" s="44"/>
      <c r="R20" s="44"/>
      <c r="S20" s="405" t="e">
        <f t="shared" si="3"/>
        <v>#DIV/0!</v>
      </c>
      <c r="T20" s="44"/>
      <c r="U20" s="44"/>
      <c r="V20" s="44"/>
      <c r="W20" s="405" t="e">
        <f t="shared" si="4"/>
        <v>#DIV/0!</v>
      </c>
      <c r="X20" s="44"/>
      <c r="Y20" s="44"/>
      <c r="Z20" s="44"/>
      <c r="AA20" s="405" t="e">
        <f t="shared" si="5"/>
        <v>#DIV/0!</v>
      </c>
      <c r="AB20" s="44"/>
      <c r="AC20" s="44"/>
      <c r="AD20" s="44"/>
      <c r="AE20" s="405" t="e">
        <f t="shared" si="6"/>
        <v>#DIV/0!</v>
      </c>
      <c r="AF20" s="44"/>
      <c r="AG20" s="45" t="s">
        <v>43</v>
      </c>
      <c r="AH20" s="45"/>
      <c r="AI20" s="405" t="e">
        <f t="shared" si="7"/>
        <v>#DIV/0!</v>
      </c>
      <c r="AJ20" s="413" t="e">
        <f t="shared" si="8"/>
        <v>#DIV/0!</v>
      </c>
      <c r="AK20" s="414" t="e">
        <f t="shared" si="9"/>
        <v>#DIV/0!</v>
      </c>
      <c r="AL20" s="415" t="e">
        <f t="shared" si="10"/>
        <v>#DIV/0!</v>
      </c>
    </row>
    <row r="21" spans="1:38" s="2" customFormat="1" ht="12.6" customHeight="1" x14ac:dyDescent="0.2">
      <c r="A21" s="228">
        <v>11</v>
      </c>
      <c r="B21" s="519" t="s">
        <v>294</v>
      </c>
      <c r="C21" s="520" t="s">
        <v>6</v>
      </c>
      <c r="D21" s="44"/>
      <c r="E21" s="44"/>
      <c r="F21" s="44"/>
      <c r="G21" s="405" t="e">
        <f t="shared" si="0"/>
        <v>#DIV/0!</v>
      </c>
      <c r="H21" s="44"/>
      <c r="I21" s="44"/>
      <c r="J21" s="44"/>
      <c r="K21" s="405" t="e">
        <f t="shared" si="1"/>
        <v>#DIV/0!</v>
      </c>
      <c r="L21" s="44"/>
      <c r="M21" s="44"/>
      <c r="N21" s="44"/>
      <c r="O21" s="405" t="e">
        <f t="shared" si="2"/>
        <v>#DIV/0!</v>
      </c>
      <c r="P21" s="44"/>
      <c r="Q21" s="44"/>
      <c r="R21" s="44"/>
      <c r="S21" s="405" t="e">
        <f t="shared" si="3"/>
        <v>#DIV/0!</v>
      </c>
      <c r="T21" s="44"/>
      <c r="U21" s="44"/>
      <c r="V21" s="44"/>
      <c r="W21" s="405" t="e">
        <f t="shared" si="4"/>
        <v>#DIV/0!</v>
      </c>
      <c r="X21" s="44"/>
      <c r="Y21" s="44"/>
      <c r="Z21" s="44"/>
      <c r="AA21" s="405" t="e">
        <f t="shared" si="5"/>
        <v>#DIV/0!</v>
      </c>
      <c r="AB21" s="44"/>
      <c r="AC21" s="44"/>
      <c r="AD21" s="44"/>
      <c r="AE21" s="405" t="e">
        <f t="shared" si="6"/>
        <v>#DIV/0!</v>
      </c>
      <c r="AF21" s="44"/>
      <c r="AG21" s="45" t="s">
        <v>43</v>
      </c>
      <c r="AH21" s="45"/>
      <c r="AI21" s="405" t="e">
        <f t="shared" si="7"/>
        <v>#DIV/0!</v>
      </c>
      <c r="AJ21" s="413" t="e">
        <f t="shared" si="8"/>
        <v>#DIV/0!</v>
      </c>
      <c r="AK21" s="414" t="e">
        <f t="shared" si="9"/>
        <v>#DIV/0!</v>
      </c>
      <c r="AL21" s="415" t="e">
        <f t="shared" si="10"/>
        <v>#DIV/0!</v>
      </c>
    </row>
    <row r="22" spans="1:38" s="2" customFormat="1" ht="12.6" customHeight="1" x14ac:dyDescent="0.2">
      <c r="A22" s="227">
        <v>12</v>
      </c>
      <c r="B22" s="519" t="s">
        <v>295</v>
      </c>
      <c r="C22" s="520" t="s">
        <v>12</v>
      </c>
      <c r="D22" s="44"/>
      <c r="E22" s="44"/>
      <c r="F22" s="44"/>
      <c r="G22" s="405" t="e">
        <f t="shared" si="0"/>
        <v>#DIV/0!</v>
      </c>
      <c r="H22" s="44"/>
      <c r="I22" s="44"/>
      <c r="J22" s="44"/>
      <c r="K22" s="405" t="e">
        <f t="shared" si="1"/>
        <v>#DIV/0!</v>
      </c>
      <c r="L22" s="44"/>
      <c r="M22" s="44"/>
      <c r="N22" s="44"/>
      <c r="O22" s="405" t="e">
        <f t="shared" si="2"/>
        <v>#DIV/0!</v>
      </c>
      <c r="P22" s="44"/>
      <c r="Q22" s="44"/>
      <c r="R22" s="44"/>
      <c r="S22" s="405" t="e">
        <f t="shared" si="3"/>
        <v>#DIV/0!</v>
      </c>
      <c r="T22" s="44"/>
      <c r="U22" s="44"/>
      <c r="V22" s="44"/>
      <c r="W22" s="405" t="e">
        <f t="shared" si="4"/>
        <v>#DIV/0!</v>
      </c>
      <c r="X22" s="44"/>
      <c r="Y22" s="44"/>
      <c r="Z22" s="44"/>
      <c r="AA22" s="405" t="e">
        <f t="shared" si="5"/>
        <v>#DIV/0!</v>
      </c>
      <c r="AB22" s="44"/>
      <c r="AC22" s="44"/>
      <c r="AD22" s="44"/>
      <c r="AE22" s="405" t="e">
        <f t="shared" si="6"/>
        <v>#DIV/0!</v>
      </c>
      <c r="AF22" s="44"/>
      <c r="AG22" s="45"/>
      <c r="AH22" s="45"/>
      <c r="AI22" s="405" t="e">
        <f t="shared" si="7"/>
        <v>#DIV/0!</v>
      </c>
      <c r="AJ22" s="413" t="e">
        <f t="shared" si="8"/>
        <v>#DIV/0!</v>
      </c>
      <c r="AK22" s="414" t="e">
        <f t="shared" si="9"/>
        <v>#DIV/0!</v>
      </c>
      <c r="AL22" s="415" t="e">
        <f t="shared" si="10"/>
        <v>#DIV/0!</v>
      </c>
    </row>
    <row r="23" spans="1:38" s="2" customFormat="1" ht="12.6" customHeight="1" x14ac:dyDescent="0.2">
      <c r="A23" s="228">
        <v>13</v>
      </c>
      <c r="B23" s="519" t="s">
        <v>296</v>
      </c>
      <c r="C23" s="520" t="s">
        <v>12</v>
      </c>
      <c r="D23" s="44"/>
      <c r="E23" s="44"/>
      <c r="F23" s="44"/>
      <c r="G23" s="405" t="e">
        <f t="shared" si="0"/>
        <v>#DIV/0!</v>
      </c>
      <c r="H23" s="44"/>
      <c r="I23" s="44"/>
      <c r="J23" s="44"/>
      <c r="K23" s="405" t="e">
        <f t="shared" si="1"/>
        <v>#DIV/0!</v>
      </c>
      <c r="L23" s="44"/>
      <c r="M23" s="44"/>
      <c r="N23" s="44"/>
      <c r="O23" s="405" t="e">
        <f t="shared" si="2"/>
        <v>#DIV/0!</v>
      </c>
      <c r="P23" s="44"/>
      <c r="Q23" s="44"/>
      <c r="R23" s="44"/>
      <c r="S23" s="405" t="e">
        <f t="shared" si="3"/>
        <v>#DIV/0!</v>
      </c>
      <c r="T23" s="44"/>
      <c r="U23" s="44"/>
      <c r="V23" s="44"/>
      <c r="W23" s="405" t="e">
        <f t="shared" si="4"/>
        <v>#DIV/0!</v>
      </c>
      <c r="X23" s="44"/>
      <c r="Y23" s="44"/>
      <c r="Z23" s="44"/>
      <c r="AA23" s="405" t="e">
        <f t="shared" si="5"/>
        <v>#DIV/0!</v>
      </c>
      <c r="AB23" s="44"/>
      <c r="AC23" s="44"/>
      <c r="AD23" s="44"/>
      <c r="AE23" s="405" t="e">
        <f t="shared" si="6"/>
        <v>#DIV/0!</v>
      </c>
      <c r="AF23" s="44"/>
      <c r="AG23" s="45" t="s">
        <v>43</v>
      </c>
      <c r="AH23" s="45"/>
      <c r="AI23" s="405" t="e">
        <f t="shared" si="7"/>
        <v>#DIV/0!</v>
      </c>
      <c r="AJ23" s="413" t="e">
        <f t="shared" si="8"/>
        <v>#DIV/0!</v>
      </c>
      <c r="AK23" s="414" t="e">
        <f t="shared" si="9"/>
        <v>#DIV/0!</v>
      </c>
      <c r="AL23" s="415" t="e">
        <f t="shared" si="10"/>
        <v>#DIV/0!</v>
      </c>
    </row>
    <row r="24" spans="1:38" s="2" customFormat="1" ht="12.6" customHeight="1" x14ac:dyDescent="0.2">
      <c r="A24" s="227">
        <v>14</v>
      </c>
      <c r="B24" s="519" t="s">
        <v>297</v>
      </c>
      <c r="C24" s="520" t="s">
        <v>12</v>
      </c>
      <c r="D24" s="44"/>
      <c r="E24" s="44"/>
      <c r="F24" s="44"/>
      <c r="G24" s="405" t="e">
        <f t="shared" si="0"/>
        <v>#DIV/0!</v>
      </c>
      <c r="H24" s="44"/>
      <c r="I24" s="44"/>
      <c r="J24" s="44"/>
      <c r="K24" s="405" t="e">
        <f t="shared" si="1"/>
        <v>#DIV/0!</v>
      </c>
      <c r="L24" s="44"/>
      <c r="M24" s="44"/>
      <c r="N24" s="44"/>
      <c r="O24" s="405" t="e">
        <f t="shared" si="2"/>
        <v>#DIV/0!</v>
      </c>
      <c r="P24" s="44"/>
      <c r="Q24" s="44"/>
      <c r="R24" s="44"/>
      <c r="S24" s="405" t="e">
        <f t="shared" si="3"/>
        <v>#DIV/0!</v>
      </c>
      <c r="T24" s="44"/>
      <c r="U24" s="44"/>
      <c r="V24" s="44"/>
      <c r="W24" s="405" t="e">
        <f t="shared" si="4"/>
        <v>#DIV/0!</v>
      </c>
      <c r="X24" s="44"/>
      <c r="Y24" s="44"/>
      <c r="Z24" s="44"/>
      <c r="AA24" s="405" t="e">
        <f t="shared" si="5"/>
        <v>#DIV/0!</v>
      </c>
      <c r="AB24" s="44"/>
      <c r="AC24" s="44"/>
      <c r="AD24" s="44"/>
      <c r="AE24" s="405" t="e">
        <f t="shared" si="6"/>
        <v>#DIV/0!</v>
      </c>
      <c r="AF24" s="44"/>
      <c r="AG24" s="45" t="s">
        <v>43</v>
      </c>
      <c r="AH24" s="45"/>
      <c r="AI24" s="405" t="e">
        <f t="shared" si="7"/>
        <v>#DIV/0!</v>
      </c>
      <c r="AJ24" s="413" t="e">
        <f t="shared" si="8"/>
        <v>#DIV/0!</v>
      </c>
      <c r="AK24" s="414" t="e">
        <f t="shared" si="9"/>
        <v>#DIV/0!</v>
      </c>
      <c r="AL24" s="415" t="e">
        <f t="shared" si="10"/>
        <v>#DIV/0!</v>
      </c>
    </row>
    <row r="25" spans="1:38" s="2" customFormat="1" ht="12.6" customHeight="1" x14ac:dyDescent="0.2">
      <c r="A25" s="228">
        <v>15</v>
      </c>
      <c r="B25" s="519" t="s">
        <v>298</v>
      </c>
      <c r="C25" s="520" t="s">
        <v>6</v>
      </c>
      <c r="D25" s="44"/>
      <c r="E25" s="44"/>
      <c r="F25" s="44"/>
      <c r="G25" s="405" t="e">
        <f t="shared" si="0"/>
        <v>#DIV/0!</v>
      </c>
      <c r="H25" s="44"/>
      <c r="I25" s="44"/>
      <c r="J25" s="44"/>
      <c r="K25" s="405" t="e">
        <f t="shared" si="1"/>
        <v>#DIV/0!</v>
      </c>
      <c r="L25" s="44"/>
      <c r="M25" s="44"/>
      <c r="N25" s="44"/>
      <c r="O25" s="405" t="e">
        <f t="shared" si="2"/>
        <v>#DIV/0!</v>
      </c>
      <c r="P25" s="44"/>
      <c r="Q25" s="44"/>
      <c r="R25" s="44"/>
      <c r="S25" s="405" t="e">
        <f t="shared" si="3"/>
        <v>#DIV/0!</v>
      </c>
      <c r="T25" s="44"/>
      <c r="U25" s="44"/>
      <c r="V25" s="44"/>
      <c r="W25" s="405" t="e">
        <f t="shared" si="4"/>
        <v>#DIV/0!</v>
      </c>
      <c r="X25" s="44"/>
      <c r="Y25" s="44"/>
      <c r="Z25" s="44"/>
      <c r="AA25" s="405" t="e">
        <f t="shared" si="5"/>
        <v>#DIV/0!</v>
      </c>
      <c r="AB25" s="44"/>
      <c r="AC25" s="44"/>
      <c r="AD25" s="44"/>
      <c r="AE25" s="405" t="e">
        <f t="shared" si="6"/>
        <v>#DIV/0!</v>
      </c>
      <c r="AF25" s="44"/>
      <c r="AG25" s="45" t="s">
        <v>43</v>
      </c>
      <c r="AH25" s="45"/>
      <c r="AI25" s="405" t="e">
        <f t="shared" si="7"/>
        <v>#DIV/0!</v>
      </c>
      <c r="AJ25" s="413" t="e">
        <f t="shared" si="8"/>
        <v>#DIV/0!</v>
      </c>
      <c r="AK25" s="414" t="e">
        <f t="shared" si="9"/>
        <v>#DIV/0!</v>
      </c>
      <c r="AL25" s="415" t="e">
        <f t="shared" si="10"/>
        <v>#DIV/0!</v>
      </c>
    </row>
    <row r="26" spans="1:38" s="2" customFormat="1" ht="12.6" customHeight="1" x14ac:dyDescent="0.2">
      <c r="A26" s="227">
        <v>16</v>
      </c>
      <c r="B26" s="519" t="s">
        <v>299</v>
      </c>
      <c r="C26" s="520" t="s">
        <v>6</v>
      </c>
      <c r="D26" s="44"/>
      <c r="E26" s="44"/>
      <c r="F26" s="44"/>
      <c r="G26" s="405" t="e">
        <f t="shared" si="0"/>
        <v>#DIV/0!</v>
      </c>
      <c r="H26" s="44"/>
      <c r="I26" s="44"/>
      <c r="J26" s="44"/>
      <c r="K26" s="405" t="e">
        <f t="shared" si="1"/>
        <v>#DIV/0!</v>
      </c>
      <c r="L26" s="44"/>
      <c r="M26" s="44"/>
      <c r="N26" s="44"/>
      <c r="O26" s="405" t="e">
        <f t="shared" si="2"/>
        <v>#DIV/0!</v>
      </c>
      <c r="P26" s="44"/>
      <c r="Q26" s="44"/>
      <c r="R26" s="44"/>
      <c r="S26" s="405" t="e">
        <f t="shared" si="3"/>
        <v>#DIV/0!</v>
      </c>
      <c r="T26" s="44"/>
      <c r="U26" s="44"/>
      <c r="V26" s="44"/>
      <c r="W26" s="405" t="e">
        <f t="shared" si="4"/>
        <v>#DIV/0!</v>
      </c>
      <c r="X26" s="44"/>
      <c r="Y26" s="44"/>
      <c r="Z26" s="44"/>
      <c r="AA26" s="405" t="e">
        <f t="shared" si="5"/>
        <v>#DIV/0!</v>
      </c>
      <c r="AB26" s="44"/>
      <c r="AC26" s="44"/>
      <c r="AD26" s="44"/>
      <c r="AE26" s="405" t="e">
        <f t="shared" si="6"/>
        <v>#DIV/0!</v>
      </c>
      <c r="AF26" s="44"/>
      <c r="AG26" s="45" t="s">
        <v>43</v>
      </c>
      <c r="AH26" s="45"/>
      <c r="AI26" s="405" t="e">
        <f t="shared" si="7"/>
        <v>#DIV/0!</v>
      </c>
      <c r="AJ26" s="413" t="e">
        <f t="shared" si="8"/>
        <v>#DIV/0!</v>
      </c>
      <c r="AK26" s="414" t="e">
        <f t="shared" si="9"/>
        <v>#DIV/0!</v>
      </c>
      <c r="AL26" s="415" t="e">
        <f t="shared" si="10"/>
        <v>#DIV/0!</v>
      </c>
    </row>
    <row r="27" spans="1:38" s="2" customFormat="1" ht="12.6" customHeight="1" x14ac:dyDescent="0.2">
      <c r="A27" s="228">
        <v>17</v>
      </c>
      <c r="B27" s="519" t="s">
        <v>300</v>
      </c>
      <c r="C27" s="520" t="s">
        <v>6</v>
      </c>
      <c r="D27" s="44"/>
      <c r="E27" s="44"/>
      <c r="F27" s="44"/>
      <c r="G27" s="405" t="e">
        <f t="shared" si="0"/>
        <v>#DIV/0!</v>
      </c>
      <c r="H27" s="44"/>
      <c r="I27" s="44"/>
      <c r="J27" s="44"/>
      <c r="K27" s="405" t="e">
        <f t="shared" si="1"/>
        <v>#DIV/0!</v>
      </c>
      <c r="L27" s="44"/>
      <c r="M27" s="44"/>
      <c r="N27" s="44"/>
      <c r="O27" s="405" t="e">
        <f t="shared" si="2"/>
        <v>#DIV/0!</v>
      </c>
      <c r="P27" s="44"/>
      <c r="Q27" s="44"/>
      <c r="R27" s="44"/>
      <c r="S27" s="405" t="e">
        <f t="shared" si="3"/>
        <v>#DIV/0!</v>
      </c>
      <c r="T27" s="44"/>
      <c r="U27" s="44"/>
      <c r="V27" s="44"/>
      <c r="W27" s="405" t="e">
        <f t="shared" si="4"/>
        <v>#DIV/0!</v>
      </c>
      <c r="X27" s="44"/>
      <c r="Y27" s="44"/>
      <c r="Z27" s="44"/>
      <c r="AA27" s="405" t="e">
        <f t="shared" si="5"/>
        <v>#DIV/0!</v>
      </c>
      <c r="AB27" s="44"/>
      <c r="AC27" s="44"/>
      <c r="AD27" s="44"/>
      <c r="AE27" s="405" t="e">
        <f t="shared" si="6"/>
        <v>#DIV/0!</v>
      </c>
      <c r="AF27" s="44"/>
      <c r="AG27" s="45" t="s">
        <v>43</v>
      </c>
      <c r="AH27" s="45"/>
      <c r="AI27" s="405" t="e">
        <f t="shared" si="7"/>
        <v>#DIV/0!</v>
      </c>
      <c r="AJ27" s="413" t="e">
        <f t="shared" si="8"/>
        <v>#DIV/0!</v>
      </c>
      <c r="AK27" s="414" t="e">
        <f t="shared" si="9"/>
        <v>#DIV/0!</v>
      </c>
      <c r="AL27" s="415" t="e">
        <f t="shared" si="10"/>
        <v>#DIV/0!</v>
      </c>
    </row>
    <row r="28" spans="1:38" s="2" customFormat="1" ht="12.6" customHeight="1" x14ac:dyDescent="0.2">
      <c r="A28" s="227">
        <v>18</v>
      </c>
      <c r="B28" s="519" t="s">
        <v>301</v>
      </c>
      <c r="C28" s="520" t="s">
        <v>6</v>
      </c>
      <c r="D28" s="44"/>
      <c r="E28" s="44"/>
      <c r="F28" s="44"/>
      <c r="G28" s="405" t="e">
        <f t="shared" si="0"/>
        <v>#DIV/0!</v>
      </c>
      <c r="H28" s="44"/>
      <c r="I28" s="44"/>
      <c r="J28" s="44"/>
      <c r="K28" s="405" t="e">
        <f t="shared" si="1"/>
        <v>#DIV/0!</v>
      </c>
      <c r="L28" s="44"/>
      <c r="M28" s="44"/>
      <c r="N28" s="44"/>
      <c r="O28" s="405" t="e">
        <f t="shared" si="2"/>
        <v>#DIV/0!</v>
      </c>
      <c r="P28" s="44"/>
      <c r="Q28" s="44"/>
      <c r="R28" s="44"/>
      <c r="S28" s="405" t="e">
        <f t="shared" si="3"/>
        <v>#DIV/0!</v>
      </c>
      <c r="T28" s="44"/>
      <c r="U28" s="44"/>
      <c r="V28" s="44"/>
      <c r="W28" s="405" t="e">
        <f t="shared" si="4"/>
        <v>#DIV/0!</v>
      </c>
      <c r="X28" s="44"/>
      <c r="Y28" s="44"/>
      <c r="Z28" s="44"/>
      <c r="AA28" s="405" t="e">
        <f t="shared" si="5"/>
        <v>#DIV/0!</v>
      </c>
      <c r="AB28" s="44"/>
      <c r="AC28" s="44"/>
      <c r="AD28" s="44"/>
      <c r="AE28" s="405" t="e">
        <f t="shared" si="6"/>
        <v>#DIV/0!</v>
      </c>
      <c r="AF28" s="44"/>
      <c r="AG28" s="45" t="s">
        <v>43</v>
      </c>
      <c r="AH28" s="45"/>
      <c r="AI28" s="405" t="e">
        <f t="shared" si="7"/>
        <v>#DIV/0!</v>
      </c>
      <c r="AJ28" s="413" t="e">
        <f t="shared" si="8"/>
        <v>#DIV/0!</v>
      </c>
      <c r="AK28" s="414" t="e">
        <f t="shared" si="9"/>
        <v>#DIV/0!</v>
      </c>
      <c r="AL28" s="415" t="e">
        <f t="shared" si="10"/>
        <v>#DIV/0!</v>
      </c>
    </row>
    <row r="29" spans="1:38" s="2" customFormat="1" ht="12.6" customHeight="1" x14ac:dyDescent="0.2">
      <c r="A29" s="228">
        <v>19</v>
      </c>
      <c r="B29" s="519" t="s">
        <v>302</v>
      </c>
      <c r="C29" s="520" t="s">
        <v>12</v>
      </c>
      <c r="D29" s="44"/>
      <c r="E29" s="44"/>
      <c r="F29" s="44"/>
      <c r="G29" s="405" t="e">
        <f t="shared" si="0"/>
        <v>#DIV/0!</v>
      </c>
      <c r="H29" s="44"/>
      <c r="I29" s="44"/>
      <c r="J29" s="44"/>
      <c r="K29" s="405" t="e">
        <f t="shared" si="1"/>
        <v>#DIV/0!</v>
      </c>
      <c r="L29" s="44"/>
      <c r="M29" s="44"/>
      <c r="N29" s="44"/>
      <c r="O29" s="405" t="e">
        <f t="shared" si="2"/>
        <v>#DIV/0!</v>
      </c>
      <c r="P29" s="44"/>
      <c r="Q29" s="44"/>
      <c r="R29" s="44"/>
      <c r="S29" s="405" t="e">
        <f t="shared" si="3"/>
        <v>#DIV/0!</v>
      </c>
      <c r="T29" s="44"/>
      <c r="U29" s="44"/>
      <c r="V29" s="44"/>
      <c r="W29" s="405" t="e">
        <f t="shared" si="4"/>
        <v>#DIV/0!</v>
      </c>
      <c r="X29" s="44"/>
      <c r="Y29" s="44"/>
      <c r="Z29" s="44"/>
      <c r="AA29" s="405" t="e">
        <f t="shared" si="5"/>
        <v>#DIV/0!</v>
      </c>
      <c r="AB29" s="44"/>
      <c r="AC29" s="44"/>
      <c r="AD29" s="44"/>
      <c r="AE29" s="405" t="e">
        <f t="shared" si="6"/>
        <v>#DIV/0!</v>
      </c>
      <c r="AF29" s="44"/>
      <c r="AG29" s="45" t="s">
        <v>43</v>
      </c>
      <c r="AH29" s="45"/>
      <c r="AI29" s="405" t="e">
        <f t="shared" si="7"/>
        <v>#DIV/0!</v>
      </c>
      <c r="AJ29" s="413" t="e">
        <f t="shared" si="8"/>
        <v>#DIV/0!</v>
      </c>
      <c r="AK29" s="414" t="e">
        <f t="shared" si="9"/>
        <v>#DIV/0!</v>
      </c>
      <c r="AL29" s="415" t="e">
        <f t="shared" si="10"/>
        <v>#DIV/0!</v>
      </c>
    </row>
    <row r="30" spans="1:38" s="2" customFormat="1" ht="12.6" customHeight="1" x14ac:dyDescent="0.2">
      <c r="A30" s="227">
        <v>20</v>
      </c>
      <c r="B30" s="519" t="s">
        <v>303</v>
      </c>
      <c r="C30" s="520" t="s">
        <v>12</v>
      </c>
      <c r="D30" s="15"/>
      <c r="E30" s="44"/>
      <c r="F30" s="44"/>
      <c r="G30" s="405" t="e">
        <f t="shared" si="0"/>
        <v>#DIV/0!</v>
      </c>
      <c r="H30" s="44"/>
      <c r="I30" s="44"/>
      <c r="J30" s="44"/>
      <c r="K30" s="405" t="e">
        <f t="shared" si="1"/>
        <v>#DIV/0!</v>
      </c>
      <c r="L30" s="44"/>
      <c r="M30" s="44"/>
      <c r="N30" s="44"/>
      <c r="O30" s="405" t="e">
        <f t="shared" si="2"/>
        <v>#DIV/0!</v>
      </c>
      <c r="P30" s="44"/>
      <c r="Q30" s="44"/>
      <c r="R30" s="44"/>
      <c r="S30" s="405" t="e">
        <f t="shared" si="3"/>
        <v>#DIV/0!</v>
      </c>
      <c r="T30" s="44"/>
      <c r="U30" s="44"/>
      <c r="V30" s="44"/>
      <c r="W30" s="405" t="e">
        <f t="shared" si="4"/>
        <v>#DIV/0!</v>
      </c>
      <c r="X30" s="44"/>
      <c r="Y30" s="44"/>
      <c r="Z30" s="44"/>
      <c r="AA30" s="405" t="e">
        <f t="shared" si="5"/>
        <v>#DIV/0!</v>
      </c>
      <c r="AB30" s="44"/>
      <c r="AC30" s="44"/>
      <c r="AD30" s="44"/>
      <c r="AE30" s="405" t="e">
        <f t="shared" si="6"/>
        <v>#DIV/0!</v>
      </c>
      <c r="AF30" s="44"/>
      <c r="AG30" s="45" t="s">
        <v>43</v>
      </c>
      <c r="AH30" s="45"/>
      <c r="AI30" s="405" t="e">
        <f t="shared" si="7"/>
        <v>#DIV/0!</v>
      </c>
      <c r="AJ30" s="413" t="e">
        <f t="shared" si="8"/>
        <v>#DIV/0!</v>
      </c>
      <c r="AK30" s="414" t="e">
        <f t="shared" si="9"/>
        <v>#DIV/0!</v>
      </c>
      <c r="AL30" s="415" t="e">
        <f t="shared" si="10"/>
        <v>#DIV/0!</v>
      </c>
    </row>
    <row r="31" spans="1:38" s="2" customFormat="1" ht="12.6" customHeight="1" x14ac:dyDescent="0.2">
      <c r="A31" s="228">
        <v>21</v>
      </c>
      <c r="B31" s="519" t="s">
        <v>304</v>
      </c>
      <c r="C31" s="520" t="s">
        <v>12</v>
      </c>
      <c r="D31" s="44"/>
      <c r="E31" s="44"/>
      <c r="F31" s="44"/>
      <c r="G31" s="405" t="e">
        <f t="shared" si="0"/>
        <v>#DIV/0!</v>
      </c>
      <c r="H31" s="44"/>
      <c r="I31" s="44"/>
      <c r="J31" s="44"/>
      <c r="K31" s="405" t="e">
        <f t="shared" si="1"/>
        <v>#DIV/0!</v>
      </c>
      <c r="L31" s="44"/>
      <c r="M31" s="44"/>
      <c r="N31" s="44"/>
      <c r="O31" s="405" t="e">
        <f t="shared" si="2"/>
        <v>#DIV/0!</v>
      </c>
      <c r="P31" s="44"/>
      <c r="Q31" s="44"/>
      <c r="R31" s="44"/>
      <c r="S31" s="405" t="e">
        <f t="shared" si="3"/>
        <v>#DIV/0!</v>
      </c>
      <c r="T31" s="44"/>
      <c r="U31" s="44"/>
      <c r="V31" s="44"/>
      <c r="W31" s="405" t="e">
        <f t="shared" si="4"/>
        <v>#DIV/0!</v>
      </c>
      <c r="X31" s="44"/>
      <c r="Y31" s="44"/>
      <c r="Z31" s="44"/>
      <c r="AA31" s="405" t="e">
        <f t="shared" si="5"/>
        <v>#DIV/0!</v>
      </c>
      <c r="AB31" s="44"/>
      <c r="AC31" s="44"/>
      <c r="AD31" s="44"/>
      <c r="AE31" s="405" t="e">
        <f t="shared" si="6"/>
        <v>#DIV/0!</v>
      </c>
      <c r="AF31" s="44"/>
      <c r="AG31" s="45" t="s">
        <v>43</v>
      </c>
      <c r="AH31" s="45"/>
      <c r="AI31" s="405" t="e">
        <f t="shared" si="7"/>
        <v>#DIV/0!</v>
      </c>
      <c r="AJ31" s="413" t="e">
        <f t="shared" si="8"/>
        <v>#DIV/0!</v>
      </c>
      <c r="AK31" s="414" t="e">
        <f t="shared" si="9"/>
        <v>#DIV/0!</v>
      </c>
      <c r="AL31" s="415" t="e">
        <f t="shared" si="10"/>
        <v>#DIV/0!</v>
      </c>
    </row>
    <row r="32" spans="1:38" s="2" customFormat="1" ht="12.6" customHeight="1" x14ac:dyDescent="0.2">
      <c r="A32" s="227">
        <v>22</v>
      </c>
      <c r="B32" s="519" t="s">
        <v>305</v>
      </c>
      <c r="C32" s="520" t="s">
        <v>6</v>
      </c>
      <c r="D32" s="12"/>
      <c r="E32" s="44"/>
      <c r="F32" s="44"/>
      <c r="G32" s="405" t="e">
        <f t="shared" si="0"/>
        <v>#DIV/0!</v>
      </c>
      <c r="H32" s="44"/>
      <c r="I32" s="44"/>
      <c r="J32" s="44"/>
      <c r="K32" s="405" t="e">
        <f t="shared" si="1"/>
        <v>#DIV/0!</v>
      </c>
      <c r="L32" s="44"/>
      <c r="M32" s="44"/>
      <c r="N32" s="44"/>
      <c r="O32" s="405" t="e">
        <f t="shared" si="2"/>
        <v>#DIV/0!</v>
      </c>
      <c r="P32" s="44"/>
      <c r="Q32" s="44"/>
      <c r="R32" s="44"/>
      <c r="S32" s="405" t="e">
        <f t="shared" si="3"/>
        <v>#DIV/0!</v>
      </c>
      <c r="T32" s="44"/>
      <c r="U32" s="44"/>
      <c r="V32" s="44"/>
      <c r="W32" s="405" t="e">
        <f t="shared" si="4"/>
        <v>#DIV/0!</v>
      </c>
      <c r="X32" s="44"/>
      <c r="Y32" s="44"/>
      <c r="Z32" s="44"/>
      <c r="AA32" s="405" t="e">
        <f t="shared" si="5"/>
        <v>#DIV/0!</v>
      </c>
      <c r="AB32" s="44"/>
      <c r="AC32" s="44"/>
      <c r="AD32" s="44"/>
      <c r="AE32" s="405" t="e">
        <f t="shared" si="6"/>
        <v>#DIV/0!</v>
      </c>
      <c r="AF32" s="44"/>
      <c r="AG32" s="45" t="s">
        <v>43</v>
      </c>
      <c r="AH32" s="45"/>
      <c r="AI32" s="405" t="e">
        <f t="shared" si="7"/>
        <v>#DIV/0!</v>
      </c>
      <c r="AJ32" s="413" t="e">
        <f t="shared" si="8"/>
        <v>#DIV/0!</v>
      </c>
      <c r="AK32" s="414" t="e">
        <f t="shared" si="9"/>
        <v>#DIV/0!</v>
      </c>
      <c r="AL32" s="415" t="e">
        <f t="shared" si="10"/>
        <v>#DIV/0!</v>
      </c>
    </row>
    <row r="33" spans="1:39" s="2" customFormat="1" ht="12.6" customHeight="1" x14ac:dyDescent="0.2">
      <c r="A33" s="228">
        <v>23</v>
      </c>
      <c r="B33" s="519" t="s">
        <v>306</v>
      </c>
      <c r="C33" s="520" t="s">
        <v>6</v>
      </c>
      <c r="D33" s="12"/>
      <c r="E33" s="44"/>
      <c r="F33" s="44"/>
      <c r="G33" s="405" t="e">
        <f t="shared" si="0"/>
        <v>#DIV/0!</v>
      </c>
      <c r="H33" s="44"/>
      <c r="I33" s="44"/>
      <c r="J33" s="44"/>
      <c r="K33" s="405" t="e">
        <f t="shared" si="1"/>
        <v>#DIV/0!</v>
      </c>
      <c r="L33" s="44"/>
      <c r="M33" s="44"/>
      <c r="N33" s="44"/>
      <c r="O33" s="405" t="e">
        <f t="shared" si="2"/>
        <v>#DIV/0!</v>
      </c>
      <c r="P33" s="44"/>
      <c r="Q33" s="44"/>
      <c r="R33" s="44"/>
      <c r="S33" s="405" t="e">
        <f t="shared" si="3"/>
        <v>#DIV/0!</v>
      </c>
      <c r="T33" s="44"/>
      <c r="U33" s="44"/>
      <c r="V33" s="44"/>
      <c r="W33" s="405" t="e">
        <f t="shared" si="4"/>
        <v>#DIV/0!</v>
      </c>
      <c r="X33" s="44"/>
      <c r="Y33" s="44"/>
      <c r="Z33" s="44"/>
      <c r="AA33" s="405" t="e">
        <f t="shared" si="5"/>
        <v>#DIV/0!</v>
      </c>
      <c r="AB33" s="44"/>
      <c r="AC33" s="44"/>
      <c r="AD33" s="44"/>
      <c r="AE33" s="405" t="e">
        <f t="shared" si="6"/>
        <v>#DIV/0!</v>
      </c>
      <c r="AF33" s="44"/>
      <c r="AG33" s="45"/>
      <c r="AH33" s="45"/>
      <c r="AI33" s="405" t="e">
        <f t="shared" si="7"/>
        <v>#DIV/0!</v>
      </c>
      <c r="AJ33" s="413" t="e">
        <f t="shared" si="8"/>
        <v>#DIV/0!</v>
      </c>
      <c r="AK33" s="414" t="e">
        <f t="shared" si="9"/>
        <v>#DIV/0!</v>
      </c>
      <c r="AL33" s="415" t="e">
        <f t="shared" si="10"/>
        <v>#DIV/0!</v>
      </c>
    </row>
    <row r="34" spans="1:39" s="2" customFormat="1" ht="12.6" customHeight="1" x14ac:dyDescent="0.2">
      <c r="A34" s="227">
        <v>24</v>
      </c>
      <c r="B34" s="519" t="s">
        <v>307</v>
      </c>
      <c r="C34" s="520" t="s">
        <v>12</v>
      </c>
      <c r="D34" s="44"/>
      <c r="E34" s="44"/>
      <c r="F34" s="44"/>
      <c r="G34" s="405" t="e">
        <f t="shared" si="0"/>
        <v>#DIV/0!</v>
      </c>
      <c r="H34" s="44"/>
      <c r="I34" s="44"/>
      <c r="J34" s="44"/>
      <c r="K34" s="405" t="e">
        <f t="shared" si="1"/>
        <v>#DIV/0!</v>
      </c>
      <c r="L34" s="44"/>
      <c r="M34" s="44"/>
      <c r="N34" s="44"/>
      <c r="O34" s="405" t="e">
        <f t="shared" si="2"/>
        <v>#DIV/0!</v>
      </c>
      <c r="P34" s="44"/>
      <c r="Q34" s="44"/>
      <c r="R34" s="44"/>
      <c r="S34" s="405" t="e">
        <f t="shared" si="3"/>
        <v>#DIV/0!</v>
      </c>
      <c r="T34" s="44"/>
      <c r="U34" s="44"/>
      <c r="V34" s="44"/>
      <c r="W34" s="405" t="e">
        <f t="shared" si="4"/>
        <v>#DIV/0!</v>
      </c>
      <c r="X34" s="44"/>
      <c r="Y34" s="44"/>
      <c r="Z34" s="44"/>
      <c r="AA34" s="405" t="e">
        <f t="shared" si="5"/>
        <v>#DIV/0!</v>
      </c>
      <c r="AB34" s="44"/>
      <c r="AC34" s="44"/>
      <c r="AD34" s="44"/>
      <c r="AE34" s="405" t="e">
        <f t="shared" si="6"/>
        <v>#DIV/0!</v>
      </c>
      <c r="AF34" s="44"/>
      <c r="AG34" s="45" t="s">
        <v>43</v>
      </c>
      <c r="AH34" s="45"/>
      <c r="AI34" s="405" t="e">
        <f t="shared" si="7"/>
        <v>#DIV/0!</v>
      </c>
      <c r="AJ34" s="413" t="e">
        <f t="shared" si="8"/>
        <v>#DIV/0!</v>
      </c>
      <c r="AK34" s="414" t="e">
        <f t="shared" si="9"/>
        <v>#DIV/0!</v>
      </c>
      <c r="AL34" s="415" t="e">
        <f t="shared" si="10"/>
        <v>#DIV/0!</v>
      </c>
    </row>
    <row r="35" spans="1:39" s="2" customFormat="1" ht="12.6" customHeight="1" x14ac:dyDescent="0.2">
      <c r="A35" s="228">
        <v>25</v>
      </c>
      <c r="B35" s="519" t="s">
        <v>308</v>
      </c>
      <c r="C35" s="520" t="s">
        <v>6</v>
      </c>
      <c r="D35" s="44"/>
      <c r="E35" s="44"/>
      <c r="F35" s="44"/>
      <c r="G35" s="405" t="e">
        <f t="shared" si="0"/>
        <v>#DIV/0!</v>
      </c>
      <c r="H35" s="44"/>
      <c r="I35" s="44"/>
      <c r="J35" s="44"/>
      <c r="K35" s="405" t="e">
        <f t="shared" si="1"/>
        <v>#DIV/0!</v>
      </c>
      <c r="L35" s="44"/>
      <c r="M35" s="44"/>
      <c r="N35" s="44"/>
      <c r="O35" s="405" t="e">
        <f t="shared" si="2"/>
        <v>#DIV/0!</v>
      </c>
      <c r="P35" s="44"/>
      <c r="Q35" s="44"/>
      <c r="R35" s="44"/>
      <c r="S35" s="405" t="e">
        <f t="shared" si="3"/>
        <v>#DIV/0!</v>
      </c>
      <c r="T35" s="44"/>
      <c r="U35" s="44"/>
      <c r="V35" s="44"/>
      <c r="W35" s="405" t="e">
        <f t="shared" si="4"/>
        <v>#DIV/0!</v>
      </c>
      <c r="X35" s="44"/>
      <c r="Y35" s="44"/>
      <c r="Z35" s="44"/>
      <c r="AA35" s="405" t="e">
        <f t="shared" si="5"/>
        <v>#DIV/0!</v>
      </c>
      <c r="AB35" s="44"/>
      <c r="AC35" s="44"/>
      <c r="AD35" s="44"/>
      <c r="AE35" s="405" t="e">
        <f t="shared" si="6"/>
        <v>#DIV/0!</v>
      </c>
      <c r="AF35" s="44"/>
      <c r="AG35" s="45"/>
      <c r="AH35" s="45"/>
      <c r="AI35" s="405" t="e">
        <f t="shared" si="7"/>
        <v>#DIV/0!</v>
      </c>
      <c r="AJ35" s="413" t="e">
        <f t="shared" si="8"/>
        <v>#DIV/0!</v>
      </c>
      <c r="AK35" s="414" t="e">
        <f t="shared" si="9"/>
        <v>#DIV/0!</v>
      </c>
      <c r="AL35" s="415" t="e">
        <f t="shared" si="10"/>
        <v>#DIV/0!</v>
      </c>
    </row>
    <row r="36" spans="1:39" s="2" customFormat="1" ht="12.6" customHeight="1" x14ac:dyDescent="0.2">
      <c r="A36" s="227">
        <v>26</v>
      </c>
      <c r="B36" s="519" t="s">
        <v>309</v>
      </c>
      <c r="C36" s="520" t="s">
        <v>12</v>
      </c>
      <c r="D36" s="44"/>
      <c r="E36" s="44"/>
      <c r="F36" s="44"/>
      <c r="G36" s="405" t="e">
        <f t="shared" si="0"/>
        <v>#DIV/0!</v>
      </c>
      <c r="H36" s="44"/>
      <c r="I36" s="44"/>
      <c r="J36" s="44"/>
      <c r="K36" s="405" t="e">
        <f t="shared" si="1"/>
        <v>#DIV/0!</v>
      </c>
      <c r="L36" s="44"/>
      <c r="M36" s="44"/>
      <c r="N36" s="44"/>
      <c r="O36" s="405" t="e">
        <f t="shared" si="2"/>
        <v>#DIV/0!</v>
      </c>
      <c r="P36" s="44"/>
      <c r="Q36" s="44"/>
      <c r="R36" s="44"/>
      <c r="S36" s="405" t="e">
        <f t="shared" si="3"/>
        <v>#DIV/0!</v>
      </c>
      <c r="T36" s="44"/>
      <c r="U36" s="44"/>
      <c r="V36" s="44"/>
      <c r="W36" s="405" t="e">
        <f t="shared" si="4"/>
        <v>#DIV/0!</v>
      </c>
      <c r="X36" s="44"/>
      <c r="Y36" s="44"/>
      <c r="Z36" s="44"/>
      <c r="AA36" s="405" t="e">
        <f t="shared" si="5"/>
        <v>#DIV/0!</v>
      </c>
      <c r="AB36" s="44"/>
      <c r="AC36" s="44"/>
      <c r="AD36" s="44"/>
      <c r="AE36" s="405" t="e">
        <f t="shared" si="6"/>
        <v>#DIV/0!</v>
      </c>
      <c r="AF36" s="44"/>
      <c r="AG36" s="45" t="s">
        <v>43</v>
      </c>
      <c r="AH36" s="45"/>
      <c r="AI36" s="405" t="e">
        <f t="shared" si="7"/>
        <v>#DIV/0!</v>
      </c>
      <c r="AJ36" s="413" t="e">
        <f t="shared" si="8"/>
        <v>#DIV/0!</v>
      </c>
      <c r="AK36" s="414" t="e">
        <f t="shared" si="9"/>
        <v>#DIV/0!</v>
      </c>
      <c r="AL36" s="415" t="e">
        <f t="shared" si="10"/>
        <v>#DIV/0!</v>
      </c>
    </row>
    <row r="37" spans="1:39" s="2" customFormat="1" ht="12.6" customHeight="1" x14ac:dyDescent="0.2">
      <c r="A37" s="228">
        <v>27</v>
      </c>
      <c r="B37" s="519" t="s">
        <v>310</v>
      </c>
      <c r="C37" s="520" t="s">
        <v>12</v>
      </c>
      <c r="D37" s="44"/>
      <c r="E37" s="44"/>
      <c r="F37" s="44"/>
      <c r="G37" s="405" t="e">
        <f t="shared" si="0"/>
        <v>#DIV/0!</v>
      </c>
      <c r="H37" s="44"/>
      <c r="I37" s="44"/>
      <c r="J37" s="44"/>
      <c r="K37" s="405" t="e">
        <f t="shared" si="1"/>
        <v>#DIV/0!</v>
      </c>
      <c r="L37" s="44"/>
      <c r="M37" s="44"/>
      <c r="N37" s="44"/>
      <c r="O37" s="405" t="e">
        <f t="shared" si="2"/>
        <v>#DIV/0!</v>
      </c>
      <c r="P37" s="44"/>
      <c r="Q37" s="44"/>
      <c r="R37" s="44"/>
      <c r="S37" s="405" t="e">
        <f t="shared" si="3"/>
        <v>#DIV/0!</v>
      </c>
      <c r="T37" s="44"/>
      <c r="U37" s="44"/>
      <c r="V37" s="44"/>
      <c r="W37" s="405" t="e">
        <f t="shared" si="4"/>
        <v>#DIV/0!</v>
      </c>
      <c r="X37" s="44"/>
      <c r="Y37" s="44"/>
      <c r="Z37" s="44"/>
      <c r="AA37" s="405" t="e">
        <f t="shared" si="5"/>
        <v>#DIV/0!</v>
      </c>
      <c r="AB37" s="44"/>
      <c r="AC37" s="44"/>
      <c r="AD37" s="44"/>
      <c r="AE37" s="405" t="e">
        <f t="shared" si="6"/>
        <v>#DIV/0!</v>
      </c>
      <c r="AF37" s="44"/>
      <c r="AG37" s="45" t="s">
        <v>43</v>
      </c>
      <c r="AH37" s="45"/>
      <c r="AI37" s="405" t="e">
        <f t="shared" si="7"/>
        <v>#DIV/0!</v>
      </c>
      <c r="AJ37" s="413" t="e">
        <f t="shared" si="8"/>
        <v>#DIV/0!</v>
      </c>
      <c r="AK37" s="414" t="e">
        <f t="shared" si="9"/>
        <v>#DIV/0!</v>
      </c>
      <c r="AL37" s="415" t="e">
        <f t="shared" si="10"/>
        <v>#DIV/0!</v>
      </c>
    </row>
    <row r="38" spans="1:39" s="2" customFormat="1" ht="12.6" customHeight="1" x14ac:dyDescent="0.2">
      <c r="A38" s="227">
        <v>28</v>
      </c>
      <c r="B38" s="521"/>
      <c r="C38" s="522"/>
      <c r="D38" s="44"/>
      <c r="E38" s="44"/>
      <c r="F38" s="44"/>
      <c r="G38" s="405" t="e">
        <f t="shared" si="0"/>
        <v>#DIV/0!</v>
      </c>
      <c r="H38" s="44"/>
      <c r="I38" s="44"/>
      <c r="J38" s="44"/>
      <c r="K38" s="405" t="e">
        <f t="shared" si="1"/>
        <v>#DIV/0!</v>
      </c>
      <c r="L38" s="44"/>
      <c r="M38" s="44"/>
      <c r="N38" s="44"/>
      <c r="O38" s="405" t="e">
        <f t="shared" si="2"/>
        <v>#DIV/0!</v>
      </c>
      <c r="P38" s="44"/>
      <c r="Q38" s="44"/>
      <c r="R38" s="44"/>
      <c r="S38" s="405" t="e">
        <f t="shared" si="3"/>
        <v>#DIV/0!</v>
      </c>
      <c r="T38" s="44"/>
      <c r="U38" s="44"/>
      <c r="V38" s="44"/>
      <c r="W38" s="405" t="e">
        <f t="shared" si="4"/>
        <v>#DIV/0!</v>
      </c>
      <c r="X38" s="44"/>
      <c r="Y38" s="44"/>
      <c r="Z38" s="44"/>
      <c r="AA38" s="405" t="e">
        <f t="shared" si="5"/>
        <v>#DIV/0!</v>
      </c>
      <c r="AB38" s="44"/>
      <c r="AC38" s="44"/>
      <c r="AD38" s="44"/>
      <c r="AE38" s="405" t="e">
        <f t="shared" si="6"/>
        <v>#DIV/0!</v>
      </c>
      <c r="AF38" s="44"/>
      <c r="AG38" s="45" t="s">
        <v>43</v>
      </c>
      <c r="AH38" s="45"/>
      <c r="AI38" s="405" t="e">
        <f t="shared" si="7"/>
        <v>#DIV/0!</v>
      </c>
      <c r="AJ38" s="413" t="e">
        <f t="shared" si="8"/>
        <v>#DIV/0!</v>
      </c>
      <c r="AK38" s="414" t="e">
        <f t="shared" si="9"/>
        <v>#DIV/0!</v>
      </c>
      <c r="AL38" s="415" t="e">
        <f t="shared" si="10"/>
        <v>#DIV/0!</v>
      </c>
    </row>
    <row r="39" spans="1:39" s="2" customFormat="1" ht="12.6" customHeight="1" x14ac:dyDescent="0.2">
      <c r="A39" s="228"/>
      <c r="B39" s="244"/>
      <c r="C39" s="260"/>
      <c r="D39" s="44"/>
      <c r="E39" s="12"/>
      <c r="F39" s="12"/>
      <c r="G39" s="405"/>
      <c r="H39" s="12"/>
      <c r="I39" s="12"/>
      <c r="J39" s="12"/>
      <c r="K39" s="405"/>
      <c r="L39" s="12"/>
      <c r="M39" s="12"/>
      <c r="N39" s="44"/>
      <c r="O39" s="405"/>
      <c r="P39" s="44"/>
      <c r="Q39" s="44"/>
      <c r="R39" s="44"/>
      <c r="S39" s="405"/>
      <c r="T39" s="44"/>
      <c r="U39" s="44"/>
      <c r="V39" s="44"/>
      <c r="W39" s="405"/>
      <c r="X39" s="44"/>
      <c r="Y39" s="44"/>
      <c r="Z39" s="44"/>
      <c r="AA39" s="405"/>
      <c r="AB39" s="44"/>
      <c r="AC39" s="44"/>
      <c r="AD39" s="44"/>
      <c r="AE39" s="405"/>
      <c r="AF39" s="44"/>
      <c r="AG39" s="45"/>
      <c r="AH39" s="45"/>
      <c r="AI39" s="405"/>
      <c r="AJ39" s="413"/>
      <c r="AK39" s="414"/>
      <c r="AL39" s="415"/>
    </row>
    <row r="40" spans="1:39" s="2" customFormat="1" ht="12.6" customHeight="1" x14ac:dyDescent="0.2">
      <c r="A40" s="236"/>
      <c r="B40" s="250"/>
      <c r="C40" s="271"/>
      <c r="D40" s="235"/>
      <c r="E40" s="191"/>
      <c r="F40" s="191"/>
      <c r="G40" s="405"/>
      <c r="H40" s="12"/>
      <c r="I40" s="12"/>
      <c r="J40" s="12"/>
      <c r="K40" s="405"/>
      <c r="L40" s="12"/>
      <c r="M40" s="12"/>
      <c r="N40" s="44"/>
      <c r="O40" s="405"/>
      <c r="P40" s="44"/>
      <c r="Q40" s="44"/>
      <c r="R40" s="44"/>
      <c r="S40" s="405"/>
      <c r="T40" s="44"/>
      <c r="U40" s="44"/>
      <c r="V40" s="44"/>
      <c r="W40" s="405"/>
      <c r="X40" s="44"/>
      <c r="Y40" s="44"/>
      <c r="Z40" s="44"/>
      <c r="AA40" s="405"/>
      <c r="AB40" s="44"/>
      <c r="AC40" s="44"/>
      <c r="AD40" s="44"/>
      <c r="AE40" s="405"/>
      <c r="AF40" s="44"/>
      <c r="AG40" s="45"/>
      <c r="AH40" s="45"/>
      <c r="AI40" s="405"/>
      <c r="AJ40" s="413"/>
      <c r="AK40" s="414"/>
      <c r="AL40" s="415"/>
    </row>
    <row r="41" spans="1:39" s="2" customFormat="1" ht="12.6" customHeight="1" x14ac:dyDescent="0.2">
      <c r="A41" s="228"/>
      <c r="B41" s="244"/>
      <c r="C41" s="260"/>
      <c r="D41" s="47"/>
      <c r="E41" s="12"/>
      <c r="F41" s="12"/>
      <c r="G41" s="405"/>
      <c r="H41" s="12"/>
      <c r="I41" s="12"/>
      <c r="J41" s="12"/>
      <c r="K41" s="405"/>
      <c r="L41" s="12"/>
      <c r="M41" s="12"/>
      <c r="N41" s="44"/>
      <c r="O41" s="405"/>
      <c r="P41" s="44"/>
      <c r="Q41" s="44"/>
      <c r="R41" s="44"/>
      <c r="S41" s="405"/>
      <c r="T41" s="44"/>
      <c r="U41" s="44"/>
      <c r="V41" s="44"/>
      <c r="W41" s="405"/>
      <c r="X41" s="44"/>
      <c r="Y41" s="44"/>
      <c r="Z41" s="44"/>
      <c r="AA41" s="405"/>
      <c r="AB41" s="44"/>
      <c r="AC41" s="44"/>
      <c r="AD41" s="44"/>
      <c r="AE41" s="405"/>
      <c r="AF41" s="44"/>
      <c r="AG41" s="45"/>
      <c r="AH41" s="45"/>
      <c r="AI41" s="405"/>
      <c r="AJ41" s="413"/>
      <c r="AK41" s="414"/>
      <c r="AL41" s="415"/>
    </row>
    <row r="42" spans="1:39" s="2" customFormat="1" ht="12.6" customHeight="1" x14ac:dyDescent="0.2">
      <c r="A42" s="55"/>
      <c r="B42" s="248"/>
      <c r="C42" s="261"/>
      <c r="D42" s="55"/>
      <c r="E42" s="55"/>
      <c r="F42" s="55"/>
      <c r="G42" s="470"/>
      <c r="H42" s="55"/>
      <c r="I42" s="55"/>
      <c r="J42" s="55"/>
      <c r="K42" s="470"/>
      <c r="L42" s="55"/>
      <c r="M42" s="55"/>
      <c r="N42" s="459"/>
      <c r="O42" s="470"/>
      <c r="P42" s="459"/>
      <c r="Q42" s="459"/>
      <c r="R42" s="459"/>
      <c r="S42" s="470"/>
      <c r="T42" s="459"/>
      <c r="U42" s="459"/>
      <c r="V42" s="459"/>
      <c r="W42" s="470"/>
      <c r="X42" s="459"/>
      <c r="Y42" s="459"/>
      <c r="Z42" s="459"/>
      <c r="AA42" s="470"/>
      <c r="AB42" s="459"/>
      <c r="AC42" s="459"/>
      <c r="AD42" s="459"/>
      <c r="AE42" s="470"/>
      <c r="AF42" s="459"/>
      <c r="AG42" s="56"/>
      <c r="AH42" s="56"/>
      <c r="AI42" s="470"/>
      <c r="AJ42" s="471"/>
      <c r="AK42" s="472"/>
      <c r="AL42" s="463"/>
    </row>
    <row r="43" spans="1:39" s="2" customFormat="1" ht="7.5" customHeight="1" x14ac:dyDescent="0.2">
      <c r="A43" s="33"/>
      <c r="B43" s="241"/>
      <c r="C43" s="273"/>
      <c r="D43" s="33"/>
      <c r="E43" s="33"/>
      <c r="F43" s="33"/>
      <c r="G43" s="33"/>
      <c r="H43" s="33"/>
      <c r="I43" s="33"/>
      <c r="J43" s="33"/>
      <c r="K43" s="33"/>
      <c r="L43" s="33"/>
      <c r="M43" s="33"/>
      <c r="N43" s="33"/>
      <c r="O43" s="33"/>
      <c r="P43" s="33"/>
      <c r="Q43" s="33"/>
      <c r="R43" s="33"/>
      <c r="S43" s="33"/>
      <c r="T43" s="33"/>
      <c r="U43" s="33"/>
      <c r="V43" s="33"/>
      <c r="W43" s="33"/>
      <c r="X43" s="33"/>
      <c r="Y43" s="33"/>
      <c r="Z43" s="33"/>
      <c r="AA43" s="33"/>
      <c r="AB43" s="33"/>
      <c r="AC43" s="33"/>
      <c r="AD43" s="33"/>
      <c r="AE43" s="33"/>
      <c r="AF43" s="33"/>
      <c r="AG43" s="53"/>
      <c r="AH43" s="53"/>
      <c r="AI43" s="53"/>
      <c r="AJ43" s="53"/>
      <c r="AK43" s="53"/>
      <c r="AL43" s="53"/>
    </row>
    <row r="44" spans="1:39" s="52" customFormat="1" x14ac:dyDescent="0.25">
      <c r="A44" s="211"/>
      <c r="B44" s="214" t="s">
        <v>83</v>
      </c>
      <c r="C44" s="52" t="s">
        <v>84</v>
      </c>
      <c r="D44" s="215" t="s">
        <v>19</v>
      </c>
      <c r="E44" s="52" t="s">
        <v>90</v>
      </c>
      <c r="M44" s="52" t="s">
        <v>31</v>
      </c>
      <c r="N44" s="215" t="s">
        <v>19</v>
      </c>
      <c r="O44" s="215"/>
      <c r="P44" s="52" t="s">
        <v>87</v>
      </c>
      <c r="Q44" s="38"/>
      <c r="R44" s="38"/>
      <c r="S44" s="38"/>
      <c r="T44" s="38"/>
      <c r="U44" s="38"/>
      <c r="V44" s="38"/>
      <c r="W44" s="38"/>
      <c r="X44" s="38"/>
      <c r="Y44" s="238" t="s">
        <v>31</v>
      </c>
      <c r="Z44" s="238" t="s">
        <v>5</v>
      </c>
      <c r="AA44" s="201" t="s">
        <v>217</v>
      </c>
      <c r="AB44" s="201"/>
      <c r="AC44" s="201"/>
      <c r="AD44" s="201"/>
      <c r="AE44" s="201"/>
      <c r="AF44" s="201"/>
      <c r="AG44" s="201"/>
      <c r="AI44" s="202" t="s">
        <v>157</v>
      </c>
      <c r="AJ44" s="212"/>
      <c r="AK44" s="212"/>
      <c r="AL44" s="213"/>
      <c r="AM44" s="38"/>
    </row>
    <row r="45" spans="1:39" s="52" customFormat="1" x14ac:dyDescent="0.25">
      <c r="C45" s="52" t="s">
        <v>85</v>
      </c>
      <c r="D45" s="215" t="s">
        <v>19</v>
      </c>
      <c r="E45" s="52" t="s">
        <v>88</v>
      </c>
      <c r="M45" s="52" t="s">
        <v>51</v>
      </c>
      <c r="N45" s="215" t="s">
        <v>19</v>
      </c>
      <c r="O45" s="215"/>
      <c r="P45" s="52" t="s">
        <v>102</v>
      </c>
      <c r="U45" s="38"/>
      <c r="V45" s="38"/>
      <c r="W45" s="38"/>
      <c r="X45" s="38"/>
      <c r="AA45" s="206"/>
      <c r="AB45" s="206"/>
      <c r="AC45" s="266">
        <v>4</v>
      </c>
      <c r="AD45" s="206"/>
      <c r="AE45" s="206"/>
      <c r="AF45" s="206"/>
      <c r="AG45" s="206"/>
      <c r="AI45" s="52" t="s">
        <v>158</v>
      </c>
      <c r="AJ45" s="38"/>
      <c r="AK45" s="38"/>
      <c r="AL45" s="38"/>
      <c r="AM45" s="38"/>
    </row>
    <row r="46" spans="1:39" s="52" customFormat="1" x14ac:dyDescent="0.25">
      <c r="C46" s="52" t="s">
        <v>86</v>
      </c>
      <c r="D46" s="215" t="s">
        <v>19</v>
      </c>
      <c r="E46" s="52" t="s">
        <v>89</v>
      </c>
      <c r="K46" s="38"/>
      <c r="L46" s="38"/>
      <c r="M46" s="204" t="s">
        <v>56</v>
      </c>
      <c r="N46" s="215" t="s">
        <v>19</v>
      </c>
      <c r="O46" s="215"/>
      <c r="P46" s="52" t="s">
        <v>163</v>
      </c>
      <c r="Q46" s="38"/>
      <c r="R46" s="38"/>
      <c r="S46" s="38"/>
      <c r="T46" s="38"/>
      <c r="U46" s="38"/>
      <c r="V46" s="38"/>
      <c r="W46" s="38"/>
      <c r="X46" s="38"/>
      <c r="Y46" s="38"/>
      <c r="Z46" s="38"/>
      <c r="AA46" s="38"/>
      <c r="AB46" s="38"/>
      <c r="AC46" s="38"/>
      <c r="AD46" s="38"/>
      <c r="AE46" s="38"/>
      <c r="AF46" s="38"/>
      <c r="AG46" s="38"/>
      <c r="AH46" s="38"/>
      <c r="AI46" s="206"/>
      <c r="AJ46" s="38"/>
      <c r="AK46" s="38"/>
      <c r="AL46" s="38"/>
      <c r="AM46" s="38"/>
    </row>
    <row r="47" spans="1:39" s="1" customFormat="1" x14ac:dyDescent="0.25">
      <c r="C47" s="266" t="s">
        <v>173</v>
      </c>
      <c r="D47" s="238" t="s">
        <v>19</v>
      </c>
      <c r="E47" s="52" t="s">
        <v>220</v>
      </c>
      <c r="F47" s="52"/>
      <c r="G47" s="52"/>
      <c r="H47" s="52"/>
      <c r="I47" s="52"/>
      <c r="J47" s="52"/>
      <c r="K47" s="38"/>
      <c r="L47" s="38"/>
      <c r="M47" s="266" t="s">
        <v>166</v>
      </c>
      <c r="N47" s="215" t="s">
        <v>19</v>
      </c>
      <c r="O47" s="215"/>
      <c r="P47" s="52" t="s">
        <v>169</v>
      </c>
      <c r="Q47" s="38"/>
      <c r="R47" s="38"/>
      <c r="S47" s="38"/>
      <c r="T47" s="38"/>
      <c r="U47" s="38"/>
      <c r="V47" s="38"/>
      <c r="W47" s="38"/>
      <c r="X47" s="38"/>
      <c r="Y47" s="38"/>
      <c r="Z47" s="38"/>
      <c r="AA47" s="38"/>
      <c r="AB47" s="38"/>
      <c r="AC47" s="38"/>
      <c r="AD47" s="38"/>
      <c r="AE47" s="38"/>
      <c r="AF47" s="38"/>
      <c r="AG47" s="38"/>
      <c r="AH47" s="38"/>
      <c r="AI47" s="38" t="s">
        <v>159</v>
      </c>
      <c r="AJ47" s="38"/>
      <c r="AK47" s="38"/>
      <c r="AL47" s="38"/>
      <c r="AM47"/>
    </row>
    <row r="48" spans="1:39" s="2" customFormat="1" x14ac:dyDescent="0.25">
      <c r="A48"/>
      <c r="B48"/>
      <c r="C48" s="1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J48"/>
      <c r="AK48"/>
      <c r="AL48"/>
      <c r="AM48"/>
    </row>
    <row r="49" spans="1:39" s="1" customFormat="1" x14ac:dyDescent="0.25">
      <c r="A49"/>
      <c r="B49"/>
      <c r="C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</row>
  </sheetData>
  <mergeCells count="20">
    <mergeCell ref="B7:B10"/>
    <mergeCell ref="C9:C10"/>
    <mergeCell ref="D8:K8"/>
    <mergeCell ref="D9:K9"/>
    <mergeCell ref="A1:AL1"/>
    <mergeCell ref="A2:AL2"/>
    <mergeCell ref="A3:AL3"/>
    <mergeCell ref="A4:AL4"/>
    <mergeCell ref="AJ7:AK8"/>
    <mergeCell ref="AL7:AL10"/>
    <mergeCell ref="L8:S8"/>
    <mergeCell ref="T8:AA8"/>
    <mergeCell ref="AB8:AI8"/>
    <mergeCell ref="L9:S9"/>
    <mergeCell ref="T9:AA9"/>
    <mergeCell ref="AB9:AI9"/>
    <mergeCell ref="AJ9:AJ10"/>
    <mergeCell ref="AK9:AK10"/>
    <mergeCell ref="D7:AI7"/>
    <mergeCell ref="A7:A10"/>
  </mergeCells>
  <conditionalFormatting sqref="AL44">
    <cfRule type="containsText" dxfId="43" priority="2" operator="containsText" text="TT">
      <formula>NOT(ISERROR(SEARCH("TT",AL44)))</formula>
    </cfRule>
  </conditionalFormatting>
  <conditionalFormatting sqref="AL11:AL42">
    <cfRule type="containsText" dxfId="42" priority="1" operator="containsText" text="TT">
      <formula>NOT(ISERROR(SEARCH("TT",AL11)))</formula>
    </cfRule>
  </conditionalFormatting>
  <pageMargins left="0.33" right="0.19685039370078741" top="0.36" bottom="0.12" header="0.28000000000000003" footer="0.12"/>
  <pageSetup paperSize="5" orientation="landscape" horizontalDpi="4294967294" verticalDpi="360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</sheetPr>
  <dimension ref="A1:AR76"/>
  <sheetViews>
    <sheetView workbookViewId="0">
      <selection sqref="A1:XFD1048576"/>
    </sheetView>
  </sheetViews>
  <sheetFormatPr defaultRowHeight="15" x14ac:dyDescent="0.25"/>
  <cols>
    <col min="1" max="1" width="3.7109375" customWidth="1"/>
    <col min="2" max="2" width="17.28515625" customWidth="1"/>
    <col min="3" max="3" width="9.7109375" customWidth="1"/>
    <col min="4" max="4" width="17" customWidth="1"/>
    <col min="5" max="5" width="8.42578125" customWidth="1"/>
    <col min="6" max="6" width="12.5703125" customWidth="1"/>
    <col min="7" max="8" width="8.7109375" customWidth="1"/>
    <col min="9" max="9" width="14.42578125" customWidth="1"/>
    <col min="10" max="10" width="1" customWidth="1"/>
    <col min="11" max="11" width="3" customWidth="1"/>
    <col min="12" max="12" width="6" customWidth="1"/>
    <col min="13" max="13" width="9.28515625" customWidth="1"/>
    <col min="14" max="14" width="14" customWidth="1"/>
    <col min="15" max="15" width="5.7109375" customWidth="1"/>
    <col min="16" max="16" width="7.28515625" customWidth="1"/>
    <col min="17" max="17" width="7.140625" customWidth="1"/>
    <col min="18" max="18" width="7" customWidth="1"/>
  </cols>
  <sheetData>
    <row r="1" spans="1:44" ht="12.95" customHeight="1" x14ac:dyDescent="0.25">
      <c r="A1" s="614" t="s">
        <v>33</v>
      </c>
      <c r="B1" s="614"/>
      <c r="C1" s="614"/>
      <c r="D1" s="614"/>
      <c r="E1" s="614"/>
      <c r="F1" s="614"/>
      <c r="G1" s="614"/>
      <c r="H1" s="614"/>
      <c r="I1" s="614"/>
      <c r="J1" s="75"/>
      <c r="K1" s="75"/>
      <c r="L1" s="75"/>
      <c r="M1" s="75"/>
      <c r="N1" s="75"/>
      <c r="O1" s="75"/>
      <c r="P1" s="75"/>
      <c r="Q1" s="75"/>
      <c r="R1" s="75"/>
      <c r="S1" s="75"/>
      <c r="T1" s="75"/>
      <c r="U1" s="75"/>
      <c r="V1" s="75"/>
      <c r="W1" s="75"/>
      <c r="X1" s="75"/>
      <c r="Y1" s="75"/>
      <c r="Z1" s="75"/>
      <c r="AA1" s="75"/>
      <c r="AB1" s="75"/>
      <c r="AC1" s="75"/>
      <c r="AD1" s="75"/>
      <c r="AE1" s="75"/>
      <c r="AF1" s="75"/>
      <c r="AG1" s="75"/>
      <c r="AH1" s="75"/>
      <c r="AI1" s="75"/>
      <c r="AJ1" s="75"/>
      <c r="AK1" s="75"/>
      <c r="AL1" s="75"/>
      <c r="AM1" s="75"/>
      <c r="AN1" s="75"/>
      <c r="AO1" s="75"/>
      <c r="AP1" s="75"/>
      <c r="AQ1" s="75"/>
      <c r="AR1" s="75"/>
    </row>
    <row r="2" spans="1:44" ht="12.95" customHeight="1" x14ac:dyDescent="0.25">
      <c r="A2" s="614" t="s">
        <v>34</v>
      </c>
      <c r="B2" s="614"/>
      <c r="C2" s="614"/>
      <c r="D2" s="614"/>
      <c r="E2" s="614"/>
      <c r="F2" s="614"/>
      <c r="G2" s="614"/>
      <c r="H2" s="614"/>
      <c r="I2" s="614"/>
      <c r="J2" s="75"/>
      <c r="K2" s="75"/>
      <c r="L2" s="75"/>
      <c r="M2" s="75"/>
      <c r="N2" s="75"/>
      <c r="O2" s="75"/>
      <c r="P2" s="75"/>
      <c r="Q2" s="75"/>
      <c r="R2" s="75"/>
      <c r="S2" s="75"/>
      <c r="T2" s="75"/>
      <c r="U2" s="75"/>
      <c r="V2" s="75"/>
      <c r="W2" s="75"/>
      <c r="X2" s="75"/>
      <c r="Y2" s="75"/>
      <c r="Z2" s="75"/>
      <c r="AA2" s="75"/>
      <c r="AB2" s="75"/>
      <c r="AC2" s="75"/>
      <c r="AD2" s="75"/>
      <c r="AE2" s="75"/>
      <c r="AF2" s="75"/>
      <c r="AG2" s="75"/>
      <c r="AH2" s="75"/>
      <c r="AI2" s="75"/>
      <c r="AJ2" s="75"/>
      <c r="AK2" s="75"/>
      <c r="AL2" s="75"/>
      <c r="AM2" s="75"/>
      <c r="AN2" s="75"/>
      <c r="AO2" s="75"/>
      <c r="AP2" s="75"/>
      <c r="AQ2" s="75"/>
      <c r="AR2" s="75"/>
    </row>
    <row r="3" spans="1:44" ht="12.95" customHeight="1" x14ac:dyDescent="0.25">
      <c r="A3" s="615" t="s">
        <v>161</v>
      </c>
      <c r="B3" s="615"/>
      <c r="C3" s="615"/>
      <c r="D3" s="615"/>
      <c r="E3" s="615"/>
      <c r="F3" s="615"/>
      <c r="G3" s="615"/>
      <c r="H3" s="615"/>
      <c r="I3" s="615"/>
      <c r="J3" s="76"/>
      <c r="K3" s="76"/>
      <c r="L3" s="76"/>
      <c r="M3" s="76"/>
      <c r="N3" s="76"/>
      <c r="O3" s="76"/>
      <c r="P3" s="76"/>
      <c r="Q3" s="76"/>
      <c r="R3" s="76"/>
      <c r="S3" s="76"/>
      <c r="T3" s="76"/>
      <c r="U3" s="76"/>
      <c r="V3" s="76"/>
      <c r="W3" s="76"/>
      <c r="X3" s="76"/>
      <c r="Y3" s="76"/>
      <c r="Z3" s="76"/>
      <c r="AA3" s="76"/>
      <c r="AB3" s="76"/>
      <c r="AC3" s="76"/>
      <c r="AD3" s="76"/>
      <c r="AE3" s="76"/>
      <c r="AF3" s="76"/>
      <c r="AG3" s="76"/>
      <c r="AH3" s="76"/>
      <c r="AI3" s="76"/>
      <c r="AJ3" s="76"/>
      <c r="AK3" s="76"/>
      <c r="AL3" s="76"/>
      <c r="AM3" s="76"/>
      <c r="AN3" s="76"/>
      <c r="AO3" s="76"/>
      <c r="AP3" s="76"/>
      <c r="AQ3" s="76"/>
      <c r="AR3" s="76"/>
    </row>
    <row r="4" spans="1:44" ht="6" customHeight="1" x14ac:dyDescent="0.25"/>
    <row r="5" spans="1:44" x14ac:dyDescent="0.25">
      <c r="A5" s="729" t="s">
        <v>11</v>
      </c>
      <c r="B5" s="729"/>
      <c r="C5" s="729"/>
      <c r="D5" s="729"/>
      <c r="E5" s="729"/>
      <c r="F5" s="729"/>
      <c r="G5" s="729"/>
      <c r="H5" s="729"/>
      <c r="I5" s="729"/>
      <c r="J5" s="2"/>
      <c r="K5" s="2"/>
      <c r="L5" s="2"/>
      <c r="M5" s="2"/>
      <c r="N5" s="2"/>
      <c r="O5" s="2"/>
      <c r="P5" s="2"/>
      <c r="Q5" s="2"/>
      <c r="R5" s="2"/>
      <c r="S5" s="2"/>
      <c r="T5" s="2"/>
    </row>
    <row r="6" spans="1:44" x14ac:dyDescent="0.25">
      <c r="A6" s="81" t="s">
        <v>100</v>
      </c>
      <c r="B6" s="68"/>
      <c r="C6" s="68"/>
      <c r="D6" s="68"/>
      <c r="E6" s="68"/>
      <c r="F6" s="68"/>
      <c r="G6" s="68"/>
      <c r="H6" s="68"/>
      <c r="I6" s="68"/>
      <c r="J6" s="2"/>
      <c r="K6" s="2"/>
      <c r="L6" s="2"/>
      <c r="M6" s="2"/>
      <c r="N6" s="2"/>
      <c r="O6" s="2"/>
      <c r="P6" s="2"/>
      <c r="Q6" s="2"/>
      <c r="R6" s="2"/>
      <c r="S6" s="2"/>
      <c r="T6" s="2"/>
    </row>
    <row r="7" spans="1:44" s="1" customFormat="1" ht="13.5" customHeight="1" x14ac:dyDescent="0.2">
      <c r="A7" s="612" t="s">
        <v>94</v>
      </c>
      <c r="B7" s="612" t="s">
        <v>14</v>
      </c>
      <c r="C7" s="731" t="s">
        <v>15</v>
      </c>
      <c r="D7" s="733" t="s">
        <v>7</v>
      </c>
      <c r="E7" s="606" t="s">
        <v>8</v>
      </c>
      <c r="F7" s="731" t="s">
        <v>16</v>
      </c>
      <c r="G7" s="606" t="s">
        <v>17</v>
      </c>
      <c r="H7" s="606" t="s">
        <v>95</v>
      </c>
      <c r="I7" s="612" t="s">
        <v>18</v>
      </c>
    </row>
    <row r="8" spans="1:44" s="1" customFormat="1" ht="15" customHeight="1" thickBot="1" x14ac:dyDescent="0.25">
      <c r="A8" s="730"/>
      <c r="B8" s="730"/>
      <c r="C8" s="732"/>
      <c r="D8" s="734"/>
      <c r="E8" s="607" t="s">
        <v>9</v>
      </c>
      <c r="F8" s="732"/>
      <c r="G8" s="607" t="s">
        <v>10</v>
      </c>
      <c r="H8" s="607" t="s">
        <v>96</v>
      </c>
      <c r="I8" s="735"/>
    </row>
    <row r="9" spans="1:44" s="1" customFormat="1" ht="12.75" customHeight="1" thickTop="1" x14ac:dyDescent="0.2">
      <c r="A9" s="23"/>
      <c r="B9" s="77"/>
      <c r="C9" s="79"/>
      <c r="D9" s="79"/>
      <c r="E9" s="21"/>
      <c r="F9" s="22"/>
      <c r="G9" s="79"/>
      <c r="H9" s="79"/>
      <c r="I9" s="79"/>
    </row>
    <row r="10" spans="1:44" s="1" customFormat="1" ht="12.75" customHeight="1" x14ac:dyDescent="0.2">
      <c r="A10" s="24"/>
      <c r="B10" s="14"/>
      <c r="C10" s="12"/>
      <c r="D10" s="12"/>
      <c r="E10" s="13"/>
      <c r="F10" s="14"/>
      <c r="G10" s="12"/>
      <c r="H10" s="12"/>
      <c r="I10" s="12"/>
    </row>
    <row r="11" spans="1:44" s="1" customFormat="1" ht="12.75" customHeight="1" x14ac:dyDescent="0.2">
      <c r="A11" s="24"/>
      <c r="B11" s="14"/>
      <c r="C11" s="12"/>
      <c r="D11" s="12"/>
      <c r="E11" s="13"/>
      <c r="F11" s="14"/>
      <c r="G11" s="12"/>
      <c r="H11" s="12"/>
      <c r="I11" s="12"/>
    </row>
    <row r="12" spans="1:44" s="1" customFormat="1" ht="12.75" customHeight="1" x14ac:dyDescent="0.2">
      <c r="A12" s="24"/>
      <c r="B12" s="14"/>
      <c r="C12" s="12"/>
      <c r="D12" s="12"/>
      <c r="E12" s="13"/>
      <c r="F12" s="14"/>
      <c r="G12" s="12"/>
      <c r="H12" s="12"/>
      <c r="I12" s="12"/>
    </row>
    <row r="13" spans="1:44" s="1" customFormat="1" ht="12.75" customHeight="1" x14ac:dyDescent="0.2">
      <c r="A13" s="24"/>
      <c r="B13" s="32"/>
      <c r="C13" s="12"/>
      <c r="D13" s="12"/>
      <c r="E13" s="13"/>
      <c r="F13" s="14"/>
      <c r="G13" s="12"/>
      <c r="H13" s="12"/>
      <c r="I13" s="12"/>
    </row>
    <row r="14" spans="1:44" s="1" customFormat="1" ht="12.75" customHeight="1" x14ac:dyDescent="0.2">
      <c r="A14" s="24"/>
      <c r="B14" s="14"/>
      <c r="C14" s="12"/>
      <c r="D14" s="12"/>
      <c r="E14" s="13"/>
      <c r="F14" s="14"/>
      <c r="G14" s="12"/>
      <c r="H14" s="12"/>
      <c r="I14" s="12"/>
    </row>
    <row r="15" spans="1:44" s="1" customFormat="1" ht="12.75" customHeight="1" x14ac:dyDescent="0.2">
      <c r="A15" s="24"/>
      <c r="B15" s="14"/>
      <c r="C15" s="12"/>
      <c r="D15" s="12"/>
      <c r="E15" s="13"/>
      <c r="F15" s="14"/>
      <c r="G15" s="12"/>
      <c r="H15" s="12"/>
      <c r="I15" s="12"/>
    </row>
    <row r="16" spans="1:44" s="1" customFormat="1" ht="12.75" customHeight="1" x14ac:dyDescent="0.2">
      <c r="A16" s="24"/>
      <c r="B16" s="14"/>
      <c r="C16" s="12"/>
      <c r="D16" s="12"/>
      <c r="E16" s="13"/>
      <c r="F16" s="14"/>
      <c r="G16" s="12"/>
      <c r="H16" s="12"/>
      <c r="I16" s="12"/>
    </row>
    <row r="17" spans="1:9" s="1" customFormat="1" ht="12" x14ac:dyDescent="0.2">
      <c r="A17" s="24"/>
      <c r="B17" s="14"/>
      <c r="C17" s="12"/>
      <c r="D17" s="12"/>
      <c r="E17" s="13"/>
      <c r="F17" s="14"/>
      <c r="G17" s="12"/>
      <c r="H17" s="12"/>
      <c r="I17" s="12"/>
    </row>
    <row r="18" spans="1:9" s="1" customFormat="1" ht="12" x14ac:dyDescent="0.2">
      <c r="A18" s="24"/>
      <c r="B18" s="14"/>
      <c r="C18" s="12"/>
      <c r="D18" s="12"/>
      <c r="E18" s="13"/>
      <c r="F18" s="14"/>
      <c r="G18" s="12"/>
      <c r="H18" s="12"/>
      <c r="I18" s="12"/>
    </row>
    <row r="19" spans="1:9" s="1" customFormat="1" ht="12" x14ac:dyDescent="0.2">
      <c r="A19" s="24"/>
      <c r="B19" s="14"/>
      <c r="C19" s="12"/>
      <c r="D19" s="12"/>
      <c r="E19" s="13"/>
      <c r="F19" s="14"/>
      <c r="G19" s="12"/>
      <c r="H19" s="12"/>
      <c r="I19" s="12"/>
    </row>
    <row r="20" spans="1:9" s="1" customFormat="1" ht="12" x14ac:dyDescent="0.2">
      <c r="A20" s="24"/>
      <c r="B20" s="14"/>
      <c r="C20" s="12"/>
      <c r="D20" s="12"/>
      <c r="E20" s="13"/>
      <c r="F20" s="14"/>
      <c r="G20" s="12"/>
      <c r="H20" s="12"/>
      <c r="I20" s="12"/>
    </row>
    <row r="21" spans="1:9" s="1" customFormat="1" ht="12" x14ac:dyDescent="0.2">
      <c r="A21" s="24"/>
      <c r="B21" s="14"/>
      <c r="C21" s="12"/>
      <c r="D21" s="12"/>
      <c r="E21" s="13"/>
      <c r="F21" s="14"/>
      <c r="G21" s="12"/>
      <c r="H21" s="12"/>
      <c r="I21" s="12"/>
    </row>
    <row r="22" spans="1:9" s="1" customFormat="1" ht="12" x14ac:dyDescent="0.2">
      <c r="A22" s="24"/>
      <c r="B22" s="14"/>
      <c r="C22" s="12"/>
      <c r="D22" s="12"/>
      <c r="E22" s="13"/>
      <c r="F22" s="14"/>
      <c r="G22" s="12"/>
      <c r="H22" s="12"/>
      <c r="I22" s="12"/>
    </row>
    <row r="23" spans="1:9" s="1" customFormat="1" ht="12" x14ac:dyDescent="0.2">
      <c r="A23" s="24"/>
      <c r="B23" s="14"/>
      <c r="C23" s="12"/>
      <c r="D23" s="12"/>
      <c r="E23" s="13"/>
      <c r="F23" s="14"/>
      <c r="G23" s="12"/>
      <c r="H23" s="12"/>
      <c r="I23" s="12"/>
    </row>
    <row r="24" spans="1:9" s="1" customFormat="1" ht="12" x14ac:dyDescent="0.2">
      <c r="A24" s="24"/>
      <c r="B24" s="14"/>
      <c r="C24" s="12"/>
      <c r="D24" s="12"/>
      <c r="E24" s="13"/>
      <c r="F24" s="14"/>
      <c r="G24" s="12"/>
      <c r="H24" s="12"/>
      <c r="I24" s="12"/>
    </row>
    <row r="25" spans="1:9" s="1" customFormat="1" ht="12" x14ac:dyDescent="0.2">
      <c r="A25" s="24"/>
      <c r="B25" s="14"/>
      <c r="C25" s="12"/>
      <c r="D25" s="12"/>
      <c r="E25" s="13"/>
      <c r="F25" s="14"/>
      <c r="G25" s="12"/>
      <c r="H25" s="12"/>
      <c r="I25" s="12"/>
    </row>
    <row r="26" spans="1:9" s="1" customFormat="1" ht="12" x14ac:dyDescent="0.2">
      <c r="A26" s="24"/>
      <c r="B26" s="14"/>
      <c r="C26" s="12"/>
      <c r="D26" s="12"/>
      <c r="E26" s="13"/>
      <c r="F26" s="14"/>
      <c r="G26" s="12"/>
      <c r="H26" s="12"/>
      <c r="I26" s="12"/>
    </row>
    <row r="27" spans="1:9" s="1" customFormat="1" ht="12" x14ac:dyDescent="0.2">
      <c r="A27" s="24"/>
      <c r="B27" s="14"/>
      <c r="C27" s="12"/>
      <c r="D27" s="12"/>
      <c r="E27" s="13"/>
      <c r="F27" s="14"/>
      <c r="G27" s="12"/>
      <c r="H27" s="12"/>
      <c r="I27" s="12"/>
    </row>
    <row r="28" spans="1:9" s="1" customFormat="1" ht="12" x14ac:dyDescent="0.2">
      <c r="A28" s="24"/>
      <c r="B28" s="14"/>
      <c r="C28" s="12"/>
      <c r="D28" s="12"/>
      <c r="E28" s="13"/>
      <c r="F28" s="14"/>
      <c r="G28" s="12"/>
      <c r="H28" s="12"/>
      <c r="I28" s="12"/>
    </row>
    <row r="29" spans="1:9" s="1" customFormat="1" ht="12" x14ac:dyDescent="0.2">
      <c r="A29" s="24"/>
      <c r="B29" s="14"/>
      <c r="C29" s="12"/>
      <c r="D29" s="12"/>
      <c r="E29" s="13"/>
      <c r="F29" s="14"/>
      <c r="G29" s="12"/>
      <c r="H29" s="12"/>
      <c r="I29" s="12"/>
    </row>
    <row r="30" spans="1:9" s="1" customFormat="1" ht="12" x14ac:dyDescent="0.2">
      <c r="A30" s="24"/>
      <c r="B30" s="14"/>
      <c r="C30" s="12"/>
      <c r="D30" s="12"/>
      <c r="E30" s="13"/>
      <c r="F30" s="14"/>
      <c r="G30" s="12"/>
      <c r="H30" s="12"/>
      <c r="I30" s="12"/>
    </row>
    <row r="31" spans="1:9" s="1" customFormat="1" ht="12" x14ac:dyDescent="0.2">
      <c r="A31" s="24"/>
      <c r="B31" s="14"/>
      <c r="C31" s="12"/>
      <c r="D31" s="12"/>
      <c r="E31" s="13"/>
      <c r="F31" s="14"/>
      <c r="G31" s="12"/>
      <c r="H31" s="12"/>
      <c r="I31" s="12"/>
    </row>
    <row r="32" spans="1:9" s="1" customFormat="1" ht="12" x14ac:dyDescent="0.2">
      <c r="A32" s="24"/>
      <c r="B32" s="14"/>
      <c r="C32" s="12"/>
      <c r="D32" s="12"/>
      <c r="E32" s="13"/>
      <c r="F32" s="14"/>
      <c r="G32" s="12"/>
      <c r="H32" s="12"/>
      <c r="I32" s="12"/>
    </row>
    <row r="33" spans="1:9" s="1" customFormat="1" ht="12" x14ac:dyDescent="0.2">
      <c r="A33" s="24"/>
      <c r="B33" s="14"/>
      <c r="C33" s="12"/>
      <c r="D33" s="12"/>
      <c r="E33" s="13"/>
      <c r="F33" s="14"/>
      <c r="G33" s="12"/>
      <c r="H33" s="12"/>
      <c r="I33" s="12"/>
    </row>
    <row r="34" spans="1:9" s="1" customFormat="1" ht="12" x14ac:dyDescent="0.2">
      <c r="A34" s="24"/>
      <c r="B34" s="14"/>
      <c r="C34" s="12"/>
      <c r="D34" s="12"/>
      <c r="E34" s="13"/>
      <c r="F34" s="14"/>
      <c r="G34" s="12"/>
      <c r="H34" s="12"/>
      <c r="I34" s="12"/>
    </row>
    <row r="35" spans="1:9" s="1" customFormat="1" ht="12" x14ac:dyDescent="0.2">
      <c r="A35" s="24"/>
      <c r="B35" s="14"/>
      <c r="C35" s="12"/>
      <c r="D35" s="12"/>
      <c r="E35" s="13"/>
      <c r="F35" s="14"/>
      <c r="G35" s="12"/>
      <c r="H35" s="12"/>
      <c r="I35" s="12"/>
    </row>
    <row r="36" spans="1:9" s="1" customFormat="1" ht="12" x14ac:dyDescent="0.2">
      <c r="A36" s="24"/>
      <c r="B36" s="14"/>
      <c r="C36" s="12"/>
      <c r="D36" s="12"/>
      <c r="E36" s="13"/>
      <c r="F36" s="14"/>
      <c r="G36" s="12"/>
      <c r="H36" s="12"/>
      <c r="I36" s="12"/>
    </row>
    <row r="37" spans="1:9" s="1" customFormat="1" ht="12" x14ac:dyDescent="0.2">
      <c r="A37" s="24"/>
      <c r="B37" s="14"/>
      <c r="C37" s="12"/>
      <c r="D37" s="12"/>
      <c r="E37" s="13"/>
      <c r="F37" s="14"/>
      <c r="G37" s="12"/>
      <c r="H37" s="12"/>
      <c r="I37" s="12"/>
    </row>
    <row r="38" spans="1:9" s="1" customFormat="1" ht="12" x14ac:dyDescent="0.2">
      <c r="A38" s="24"/>
      <c r="B38" s="14"/>
      <c r="C38" s="12"/>
      <c r="D38" s="12"/>
      <c r="E38" s="13"/>
      <c r="F38" s="14"/>
      <c r="G38" s="12"/>
      <c r="H38" s="12"/>
      <c r="I38" s="12"/>
    </row>
    <row r="39" spans="1:9" s="1" customFormat="1" ht="12" x14ac:dyDescent="0.2">
      <c r="A39" s="24"/>
      <c r="B39" s="14"/>
      <c r="C39" s="12"/>
      <c r="D39" s="12"/>
      <c r="E39" s="13"/>
      <c r="F39" s="14"/>
      <c r="G39" s="12"/>
      <c r="H39" s="12"/>
      <c r="I39" s="12"/>
    </row>
    <row r="40" spans="1:9" s="1" customFormat="1" ht="12.75" x14ac:dyDescent="0.2">
      <c r="A40" s="24"/>
      <c r="B40" s="78"/>
      <c r="C40" s="12"/>
      <c r="D40" s="12"/>
      <c r="E40" s="13"/>
      <c r="F40" s="14"/>
      <c r="G40" s="12"/>
      <c r="H40" s="12"/>
      <c r="I40" s="12"/>
    </row>
    <row r="41" spans="1:9" s="1" customFormat="1" ht="12" x14ac:dyDescent="0.2">
      <c r="A41" s="24"/>
      <c r="B41" s="14"/>
      <c r="C41" s="12"/>
      <c r="D41" s="12"/>
      <c r="E41" s="13"/>
      <c r="F41" s="14"/>
      <c r="G41" s="12"/>
      <c r="H41" s="12"/>
      <c r="I41" s="12"/>
    </row>
    <row r="42" spans="1:9" s="1" customFormat="1" ht="12" x14ac:dyDescent="0.2">
      <c r="A42" s="24"/>
      <c r="B42" s="14"/>
      <c r="C42" s="12"/>
      <c r="D42" s="12"/>
      <c r="E42" s="13"/>
      <c r="F42" s="14"/>
      <c r="G42" s="12"/>
      <c r="H42" s="12"/>
      <c r="I42" s="12"/>
    </row>
    <row r="43" spans="1:9" s="1" customFormat="1" ht="12.75" x14ac:dyDescent="0.2">
      <c r="A43" s="24"/>
      <c r="B43" s="32"/>
      <c r="C43" s="12"/>
      <c r="D43" s="12"/>
      <c r="E43" s="13"/>
      <c r="F43" s="14"/>
      <c r="G43" s="12"/>
      <c r="H43" s="12"/>
      <c r="I43" s="12"/>
    </row>
    <row r="44" spans="1:9" s="1" customFormat="1" ht="12" x14ac:dyDescent="0.2">
      <c r="A44" s="24"/>
      <c r="B44" s="14"/>
      <c r="C44" s="12"/>
      <c r="D44" s="12"/>
      <c r="E44" s="13"/>
      <c r="F44" s="14"/>
      <c r="G44" s="12"/>
      <c r="H44" s="12"/>
      <c r="I44" s="12"/>
    </row>
    <row r="45" spans="1:9" s="1" customFormat="1" ht="12" x14ac:dyDescent="0.2">
      <c r="A45" s="24"/>
      <c r="B45" s="14"/>
      <c r="C45" s="12"/>
      <c r="D45" s="12"/>
      <c r="E45" s="13"/>
      <c r="F45" s="14"/>
      <c r="G45" s="12"/>
      <c r="H45" s="12"/>
      <c r="I45" s="12"/>
    </row>
    <row r="46" spans="1:9" s="1" customFormat="1" ht="12" x14ac:dyDescent="0.2">
      <c r="A46" s="24"/>
      <c r="B46" s="14"/>
      <c r="C46" s="12"/>
      <c r="D46" s="12"/>
      <c r="E46" s="13"/>
      <c r="F46" s="14"/>
      <c r="G46" s="12"/>
      <c r="H46" s="12"/>
      <c r="I46" s="12"/>
    </row>
    <row r="47" spans="1:9" s="1" customFormat="1" ht="12" x14ac:dyDescent="0.2">
      <c r="A47" s="24"/>
      <c r="B47" s="14"/>
      <c r="C47" s="12"/>
      <c r="D47" s="12"/>
      <c r="E47" s="13"/>
      <c r="F47" s="14"/>
      <c r="G47" s="12"/>
      <c r="H47" s="12"/>
      <c r="I47" s="12"/>
    </row>
    <row r="48" spans="1:9" s="1" customFormat="1" ht="12" x14ac:dyDescent="0.2">
      <c r="A48" s="24"/>
      <c r="B48" s="14"/>
      <c r="C48" s="12"/>
      <c r="D48" s="12"/>
      <c r="E48" s="13"/>
      <c r="F48" s="14"/>
      <c r="G48" s="12"/>
      <c r="H48" s="12"/>
      <c r="I48" s="12"/>
    </row>
    <row r="49" spans="1:20" s="1" customFormat="1" ht="12" x14ac:dyDescent="0.2">
      <c r="A49" s="24"/>
      <c r="B49" s="14"/>
      <c r="C49" s="12"/>
      <c r="D49" s="12"/>
      <c r="E49" s="13"/>
      <c r="F49" s="14"/>
      <c r="G49" s="12"/>
      <c r="H49" s="12"/>
      <c r="I49" s="12"/>
    </row>
    <row r="50" spans="1:20" s="1" customFormat="1" ht="12" x14ac:dyDescent="0.2">
      <c r="A50" s="24"/>
      <c r="B50" s="14"/>
      <c r="C50" s="12"/>
      <c r="D50" s="12"/>
      <c r="E50" s="13"/>
      <c r="F50" s="14"/>
      <c r="G50" s="12"/>
      <c r="H50" s="12"/>
      <c r="I50" s="12"/>
    </row>
    <row r="51" spans="1:20" s="1" customFormat="1" ht="12" x14ac:dyDescent="0.2">
      <c r="A51" s="24"/>
      <c r="B51" s="14"/>
      <c r="C51" s="12"/>
      <c r="D51" s="12"/>
      <c r="E51" s="13"/>
      <c r="F51" s="14"/>
      <c r="G51" s="12"/>
      <c r="H51" s="12"/>
      <c r="I51" s="12"/>
    </row>
    <row r="52" spans="1:20" s="1" customFormat="1" ht="12" x14ac:dyDescent="0.2">
      <c r="A52" s="24"/>
      <c r="B52" s="14"/>
      <c r="C52" s="12"/>
      <c r="D52" s="12"/>
      <c r="E52" s="13"/>
      <c r="F52" s="14"/>
      <c r="G52" s="12"/>
      <c r="H52" s="12"/>
      <c r="I52" s="12"/>
    </row>
    <row r="53" spans="1:20" s="1" customFormat="1" ht="12" x14ac:dyDescent="0.2">
      <c r="A53" s="24"/>
      <c r="B53" s="14"/>
      <c r="C53" s="12"/>
      <c r="D53" s="12"/>
      <c r="E53" s="13"/>
      <c r="F53" s="14"/>
      <c r="G53" s="12"/>
      <c r="H53" s="12"/>
      <c r="I53" s="12"/>
    </row>
    <row r="54" spans="1:20" s="11" customFormat="1" ht="12" x14ac:dyDescent="0.2">
      <c r="A54" s="25"/>
      <c r="B54" s="17"/>
      <c r="C54" s="12"/>
      <c r="D54" s="12"/>
      <c r="E54" s="13"/>
      <c r="F54" s="14"/>
      <c r="G54" s="12"/>
      <c r="H54" s="12"/>
      <c r="I54" s="12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</row>
    <row r="55" spans="1:20" s="11" customFormat="1" ht="12" x14ac:dyDescent="0.2">
      <c r="A55" s="25"/>
      <c r="B55" s="17"/>
      <c r="C55" s="12"/>
      <c r="D55" s="12"/>
      <c r="E55" s="13"/>
      <c r="F55" s="14"/>
      <c r="G55" s="12"/>
      <c r="H55" s="12"/>
      <c r="I55" s="12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</row>
    <row r="56" spans="1:20" s="11" customFormat="1" ht="12" x14ac:dyDescent="0.2">
      <c r="A56" s="25"/>
      <c r="B56" s="17"/>
      <c r="C56" s="12"/>
      <c r="D56" s="12"/>
      <c r="E56" s="13"/>
      <c r="F56" s="14"/>
      <c r="G56" s="12"/>
      <c r="H56" s="12"/>
      <c r="I56" s="12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</row>
    <row r="57" spans="1:20" s="11" customFormat="1" ht="12" x14ac:dyDescent="0.2">
      <c r="A57" s="25"/>
      <c r="B57" s="17"/>
      <c r="C57" s="12"/>
      <c r="D57" s="12"/>
      <c r="E57" s="13"/>
      <c r="F57" s="14"/>
      <c r="G57" s="12"/>
      <c r="H57" s="12"/>
      <c r="I57" s="12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</row>
    <row r="58" spans="1:20" s="11" customFormat="1" ht="12" x14ac:dyDescent="0.2">
      <c r="A58" s="25"/>
      <c r="B58" s="17"/>
      <c r="C58" s="12"/>
      <c r="D58" s="12"/>
      <c r="E58" s="13"/>
      <c r="F58" s="14"/>
      <c r="G58" s="12"/>
      <c r="H58" s="12"/>
      <c r="I58" s="12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</row>
    <row r="59" spans="1:20" s="11" customFormat="1" ht="12" x14ac:dyDescent="0.2">
      <c r="A59" s="25"/>
      <c r="B59" s="17"/>
      <c r="C59" s="12"/>
      <c r="D59" s="12"/>
      <c r="E59" s="13"/>
      <c r="F59" s="14"/>
      <c r="G59" s="12"/>
      <c r="H59" s="12"/>
      <c r="I59" s="12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</row>
    <row r="60" spans="1:20" s="11" customFormat="1" ht="12" x14ac:dyDescent="0.2">
      <c r="A60" s="25"/>
      <c r="B60" s="17"/>
      <c r="C60" s="12"/>
      <c r="D60" s="12"/>
      <c r="E60" s="13"/>
      <c r="F60" s="14"/>
      <c r="G60" s="12"/>
      <c r="H60" s="12"/>
      <c r="I60" s="12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</row>
    <row r="61" spans="1:20" s="11" customFormat="1" ht="12.75" x14ac:dyDescent="0.2">
      <c r="A61" s="25"/>
      <c r="B61" s="32"/>
      <c r="C61" s="15"/>
      <c r="D61" s="12"/>
      <c r="E61" s="13"/>
      <c r="F61" s="14"/>
      <c r="G61" s="12"/>
      <c r="H61" s="12"/>
      <c r="I61" s="12"/>
    </row>
    <row r="62" spans="1:20" s="11" customFormat="1" ht="12" x14ac:dyDescent="0.2">
      <c r="A62" s="25"/>
      <c r="B62" s="15"/>
      <c r="C62" s="16"/>
      <c r="D62" s="12"/>
      <c r="E62" s="16"/>
      <c r="F62" s="14"/>
      <c r="G62" s="15"/>
      <c r="H62" s="15"/>
      <c r="I62" s="12"/>
    </row>
    <row r="63" spans="1:20" s="11" customFormat="1" ht="12" x14ac:dyDescent="0.2">
      <c r="A63" s="25"/>
      <c r="B63" s="15"/>
      <c r="C63" s="16"/>
      <c r="D63" s="12"/>
      <c r="E63" s="16"/>
      <c r="F63" s="17"/>
      <c r="G63" s="15"/>
      <c r="H63" s="15"/>
      <c r="I63" s="15"/>
    </row>
    <row r="64" spans="1:20" s="11" customFormat="1" ht="12.75" x14ac:dyDescent="0.2">
      <c r="A64" s="25"/>
      <c r="B64" s="30"/>
      <c r="C64" s="16"/>
      <c r="D64" s="12"/>
      <c r="E64" s="13"/>
      <c r="F64" s="14"/>
      <c r="G64" s="12"/>
      <c r="H64" s="12"/>
      <c r="I64" s="12"/>
    </row>
    <row r="65" spans="1:21" s="11" customFormat="1" ht="12" x14ac:dyDescent="0.2">
      <c r="A65" s="25"/>
      <c r="B65" s="15"/>
      <c r="C65" s="16"/>
      <c r="D65" s="12"/>
      <c r="E65" s="16"/>
      <c r="F65" s="14"/>
      <c r="G65" s="15"/>
      <c r="H65" s="15"/>
      <c r="I65" s="12"/>
    </row>
    <row r="66" spans="1:21" s="11" customFormat="1" ht="12" x14ac:dyDescent="0.2">
      <c r="A66" s="25"/>
      <c r="B66" s="15"/>
      <c r="C66" s="16"/>
      <c r="D66" s="12"/>
      <c r="E66" s="16"/>
      <c r="F66" s="17"/>
      <c r="G66" s="15"/>
      <c r="H66" s="15"/>
      <c r="I66" s="15"/>
    </row>
    <row r="67" spans="1:21" s="11" customFormat="1" ht="12.75" x14ac:dyDescent="0.2">
      <c r="A67" s="25"/>
      <c r="B67" s="30"/>
      <c r="C67" s="16"/>
      <c r="D67" s="15"/>
      <c r="E67" s="16"/>
      <c r="F67" s="17"/>
      <c r="G67" s="15"/>
      <c r="H67" s="15"/>
      <c r="I67" s="15"/>
    </row>
    <row r="68" spans="1:21" s="11" customFormat="1" ht="12" x14ac:dyDescent="0.2">
      <c r="A68" s="26"/>
      <c r="B68" s="18"/>
      <c r="C68" s="19"/>
      <c r="D68" s="18"/>
      <c r="E68" s="19"/>
      <c r="F68" s="20"/>
      <c r="G68" s="18"/>
      <c r="H68" s="18"/>
      <c r="I68" s="18"/>
    </row>
    <row r="69" spans="1:21" x14ac:dyDescent="0.25">
      <c r="C69" s="28"/>
      <c r="D69" s="28"/>
      <c r="E69" s="28"/>
      <c r="F69" s="28"/>
      <c r="G69" s="28"/>
      <c r="H69" s="28"/>
      <c r="I69" s="28"/>
      <c r="J69" s="11"/>
      <c r="K69" s="11"/>
      <c r="L69" s="11"/>
      <c r="M69" s="11"/>
      <c r="N69" s="11"/>
      <c r="O69" s="11"/>
      <c r="P69" s="11"/>
      <c r="Q69" s="11"/>
      <c r="R69" s="11"/>
      <c r="S69" s="11"/>
      <c r="T69" s="11"/>
    </row>
    <row r="70" spans="1:21" s="2" customFormat="1" x14ac:dyDescent="0.25">
      <c r="C70"/>
      <c r="D70"/>
      <c r="E70"/>
      <c r="F70"/>
      <c r="G70" s="31" t="s">
        <v>97</v>
      </c>
      <c r="H70" s="31"/>
      <c r="I70" s="31"/>
      <c r="J70"/>
      <c r="K70"/>
      <c r="L70"/>
      <c r="M70"/>
      <c r="N70"/>
      <c r="O70"/>
      <c r="P70"/>
      <c r="Q70"/>
      <c r="R70"/>
      <c r="S70"/>
      <c r="T70"/>
      <c r="U70"/>
    </row>
    <row r="71" spans="1:21" x14ac:dyDescent="0.25">
      <c r="G71" s="31" t="s">
        <v>98</v>
      </c>
    </row>
    <row r="75" spans="1:21" x14ac:dyDescent="0.25">
      <c r="G75" t="s">
        <v>99</v>
      </c>
    </row>
    <row r="76" spans="1:21" x14ac:dyDescent="0.25">
      <c r="G76" s="31" t="s">
        <v>46</v>
      </c>
    </row>
  </sheetData>
  <mergeCells count="10">
    <mergeCell ref="A1:I1"/>
    <mergeCell ref="A2:I2"/>
    <mergeCell ref="A3:I3"/>
    <mergeCell ref="A5:I5"/>
    <mergeCell ref="A7:A8"/>
    <mergeCell ref="B7:B8"/>
    <mergeCell ref="C7:C8"/>
    <mergeCell ref="D7:D8"/>
    <mergeCell ref="F7:F8"/>
    <mergeCell ref="I7:I8"/>
  </mergeCells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AG86"/>
  <sheetViews>
    <sheetView workbookViewId="0">
      <selection sqref="A1:XFD5"/>
    </sheetView>
  </sheetViews>
  <sheetFormatPr defaultRowHeight="15" x14ac:dyDescent="0.25"/>
  <cols>
    <col min="1" max="1" width="3.7109375" customWidth="1"/>
    <col min="2" max="2" width="25.42578125" customWidth="1"/>
    <col min="3" max="3" width="3.140625" style="29" customWidth="1"/>
    <col min="4" max="5" width="3.7109375" style="38" customWidth="1"/>
    <col min="6" max="7" width="3.7109375" style="215" customWidth="1"/>
    <col min="8" max="8" width="4.28515625" style="38" customWidth="1"/>
    <col min="9" max="10" width="4.140625" style="38" customWidth="1"/>
    <col min="11" max="13" width="4.7109375" customWidth="1"/>
    <col min="14" max="17" width="3.7109375" style="38" customWidth="1"/>
    <col min="18" max="20" width="4.7109375" style="38" customWidth="1"/>
    <col min="21" max="21" width="2.140625" customWidth="1"/>
    <col min="22" max="22" width="3.7109375" customWidth="1"/>
    <col min="23" max="23" width="18.7109375" customWidth="1"/>
    <col min="24" max="24" width="6.28515625" customWidth="1"/>
    <col min="25" max="25" width="21.140625" customWidth="1"/>
    <col min="26" max="26" width="18.5703125" customWidth="1"/>
    <col min="27" max="27" width="38.140625" customWidth="1"/>
    <col min="28" max="28" width="7.140625" customWidth="1"/>
  </cols>
  <sheetData>
    <row r="1" spans="1:33" s="2" customFormat="1" ht="14.25" x14ac:dyDescent="0.2">
      <c r="A1" s="701" t="s">
        <v>174</v>
      </c>
      <c r="B1" s="701"/>
      <c r="C1" s="701"/>
      <c r="D1" s="701"/>
      <c r="E1" s="701"/>
      <c r="F1" s="701"/>
      <c r="G1" s="701"/>
      <c r="H1" s="701"/>
      <c r="I1" s="701"/>
      <c r="J1" s="701"/>
      <c r="K1" s="701"/>
      <c r="L1" s="701"/>
      <c r="M1" s="701"/>
      <c r="N1" s="701"/>
      <c r="O1" s="701"/>
      <c r="P1" s="701"/>
      <c r="Q1" s="701"/>
      <c r="R1" s="701"/>
      <c r="S1" s="701"/>
      <c r="T1" s="701"/>
      <c r="W1" s="699" t="s">
        <v>161</v>
      </c>
      <c r="X1" s="699"/>
      <c r="Y1" s="699"/>
      <c r="Z1" s="699"/>
      <c r="AA1" s="699"/>
    </row>
    <row r="2" spans="1:33" s="2" customFormat="1" ht="14.25" x14ac:dyDescent="0.2">
      <c r="A2" s="699" t="s">
        <v>161</v>
      </c>
      <c r="B2" s="699"/>
      <c r="C2" s="699"/>
      <c r="D2" s="699"/>
      <c r="E2" s="699"/>
      <c r="F2" s="699"/>
      <c r="G2" s="699"/>
      <c r="H2" s="699"/>
      <c r="I2" s="699"/>
      <c r="J2" s="699"/>
      <c r="K2" s="699"/>
      <c r="L2" s="699"/>
      <c r="M2" s="699"/>
      <c r="N2" s="699"/>
      <c r="O2" s="699"/>
      <c r="P2" s="699"/>
      <c r="Q2" s="699"/>
      <c r="R2" s="699"/>
      <c r="S2" s="699"/>
      <c r="T2" s="699"/>
      <c r="W2" s="700" t="s">
        <v>214</v>
      </c>
      <c r="X2" s="700"/>
      <c r="Y2" s="700"/>
      <c r="Z2" s="700"/>
      <c r="AA2" s="700"/>
    </row>
    <row r="3" spans="1:33" s="2" customFormat="1" x14ac:dyDescent="0.25">
      <c r="A3" s="702" t="s">
        <v>214</v>
      </c>
      <c r="B3" s="702"/>
      <c r="C3" s="702"/>
      <c r="D3" s="702"/>
      <c r="E3" s="702"/>
      <c r="F3" s="702"/>
      <c r="G3" s="702"/>
      <c r="H3" s="702"/>
      <c r="I3" s="702"/>
      <c r="J3" s="702"/>
      <c r="K3" s="702"/>
      <c r="L3" s="702"/>
      <c r="M3" s="702"/>
      <c r="N3" s="702"/>
      <c r="O3" s="702"/>
      <c r="P3" s="702"/>
      <c r="Q3" s="702"/>
      <c r="R3" s="702"/>
      <c r="S3" s="702"/>
      <c r="T3" s="702"/>
      <c r="V3"/>
      <c r="W3"/>
      <c r="X3"/>
      <c r="Y3"/>
      <c r="Z3"/>
      <c r="AA3"/>
    </row>
    <row r="4" spans="1:33" s="2" customFormat="1" ht="17.25" customHeight="1" x14ac:dyDescent="0.25">
      <c r="A4" s="3" t="s">
        <v>22</v>
      </c>
      <c r="B4" s="4"/>
      <c r="C4" s="438" t="s">
        <v>23</v>
      </c>
      <c r="D4" s="287" t="str">
        <f>'D. Hadir 8C'!E8</f>
        <v>8C</v>
      </c>
      <c r="E4" s="288"/>
      <c r="F4" s="289"/>
      <c r="G4" s="290"/>
      <c r="H4" s="291"/>
      <c r="I4" s="290"/>
      <c r="J4" s="291"/>
      <c r="K4" s="4"/>
      <c r="L4" s="4"/>
      <c r="M4" s="287" t="s">
        <v>20</v>
      </c>
      <c r="N4" s="291"/>
      <c r="P4" s="290" t="s">
        <v>19</v>
      </c>
      <c r="Q4" s="291" t="str">
        <f>'D. Hadir 8C'!E7</f>
        <v>. . . . . . . . . . . . . . . . . . .</v>
      </c>
      <c r="S4" s="291"/>
      <c r="T4" s="291"/>
      <c r="W4" s="3" t="s">
        <v>175</v>
      </c>
      <c r="X4" s="292" t="str">
        <f>D4</f>
        <v>8C</v>
      </c>
      <c r="Y4" s="4"/>
      <c r="Z4" s="293" t="s">
        <v>176</v>
      </c>
      <c r="AA4" s="294" t="str">
        <f>Q5</f>
        <v>3 (Ganjil)</v>
      </c>
      <c r="AB4"/>
    </row>
    <row r="5" spans="1:33" s="2" customFormat="1" ht="12.75" customHeight="1" thickBot="1" x14ac:dyDescent="0.3">
      <c r="A5" s="3" t="s">
        <v>24</v>
      </c>
      <c r="B5" s="4"/>
      <c r="C5" s="438" t="s">
        <v>19</v>
      </c>
      <c r="D5" s="287">
        <v>66</v>
      </c>
      <c r="E5" s="288"/>
      <c r="F5" s="289"/>
      <c r="G5" s="290"/>
      <c r="H5" s="291"/>
      <c r="I5" s="290"/>
      <c r="J5" s="291"/>
      <c r="K5" s="10"/>
      <c r="L5" s="4"/>
      <c r="M5" s="287" t="s">
        <v>21</v>
      </c>
      <c r="N5" s="291"/>
      <c r="P5" s="290" t="s">
        <v>19</v>
      </c>
      <c r="Q5" s="291" t="str">
        <f>'D. Hadir 8C'!E9</f>
        <v>3 (Ganjil)</v>
      </c>
      <c r="S5" s="291"/>
      <c r="T5" s="291"/>
      <c r="W5" s="10" t="s">
        <v>177</v>
      </c>
      <c r="X5" s="603" t="str">
        <f>Q4</f>
        <v>. . . . . . . . . . . . . . . . . . .</v>
      </c>
      <c r="AB5"/>
      <c r="AC5" s="10"/>
      <c r="AD5"/>
      <c r="AE5" s="293"/>
      <c r="AF5" s="29"/>
      <c r="AG5" s="295"/>
    </row>
    <row r="6" spans="1:33" s="2" customFormat="1" ht="12" customHeight="1" x14ac:dyDescent="0.25">
      <c r="A6" s="689" t="s">
        <v>0</v>
      </c>
      <c r="B6" s="709" t="s">
        <v>4</v>
      </c>
      <c r="C6" s="710" t="s">
        <v>1</v>
      </c>
      <c r="D6" s="706" t="s">
        <v>32</v>
      </c>
      <c r="E6" s="706"/>
      <c r="F6" s="706"/>
      <c r="G6" s="706"/>
      <c r="H6" s="706"/>
      <c r="I6" s="706"/>
      <c r="J6" s="712"/>
      <c r="K6" s="713" t="s">
        <v>30</v>
      </c>
      <c r="L6" s="714"/>
      <c r="M6" s="703" t="s">
        <v>2</v>
      </c>
      <c r="N6" s="705" t="s">
        <v>178</v>
      </c>
      <c r="O6" s="706"/>
      <c r="P6" s="706"/>
      <c r="Q6" s="706"/>
      <c r="R6" s="707" t="s">
        <v>31</v>
      </c>
      <c r="S6" s="708"/>
      <c r="T6" s="687" t="s">
        <v>2</v>
      </c>
      <c r="V6" s="689" t="s">
        <v>0</v>
      </c>
      <c r="W6" s="691" t="s">
        <v>179</v>
      </c>
      <c r="X6" s="692"/>
      <c r="Y6" s="692"/>
      <c r="Z6" s="692"/>
      <c r="AA6" s="693"/>
      <c r="AB6"/>
    </row>
    <row r="7" spans="1:33" s="2" customFormat="1" ht="14.25" customHeight="1" x14ac:dyDescent="0.25">
      <c r="A7" s="690"/>
      <c r="B7" s="623"/>
      <c r="C7" s="711"/>
      <c r="D7" s="445" t="s">
        <v>185</v>
      </c>
      <c r="E7" s="446" t="s">
        <v>186</v>
      </c>
      <c r="F7" s="445" t="s">
        <v>187</v>
      </c>
      <c r="G7" s="446" t="s">
        <v>188</v>
      </c>
      <c r="H7" s="447" t="s">
        <v>28</v>
      </c>
      <c r="I7" s="448" t="s">
        <v>26</v>
      </c>
      <c r="J7" s="449" t="s">
        <v>27</v>
      </c>
      <c r="K7" s="450" t="s">
        <v>183</v>
      </c>
      <c r="L7" s="451" t="s">
        <v>184</v>
      </c>
      <c r="M7" s="704"/>
      <c r="N7" s="452" t="s">
        <v>180</v>
      </c>
      <c r="O7" s="452" t="s">
        <v>181</v>
      </c>
      <c r="P7" s="453" t="s">
        <v>182</v>
      </c>
      <c r="Q7" s="453" t="s">
        <v>219</v>
      </c>
      <c r="R7" s="454" t="s">
        <v>183</v>
      </c>
      <c r="S7" s="452" t="s">
        <v>184</v>
      </c>
      <c r="T7" s="688"/>
      <c r="V7" s="690"/>
      <c r="W7" s="694" t="s">
        <v>190</v>
      </c>
      <c r="X7" s="695"/>
      <c r="Y7" s="696"/>
      <c r="Z7" s="697" t="s">
        <v>189</v>
      </c>
      <c r="AA7" s="698"/>
      <c r="AB7"/>
    </row>
    <row r="8" spans="1:33" s="2" customFormat="1" ht="15" customHeight="1" x14ac:dyDescent="0.25">
      <c r="A8" s="363" t="s">
        <v>191</v>
      </c>
      <c r="B8" s="523" t="s">
        <v>284</v>
      </c>
      <c r="C8" s="524" t="s">
        <v>6</v>
      </c>
      <c r="D8" s="364" t="e">
        <f>Nilai_P_8C!K11</f>
        <v>#DIV/0!</v>
      </c>
      <c r="E8" s="364" t="e">
        <f>Nilai_P_8C!S11</f>
        <v>#DIV/0!</v>
      </c>
      <c r="F8" s="369" t="e">
        <f>Nilai_P_8C!AA11</f>
        <v>#DIV/0!</v>
      </c>
      <c r="G8" s="364" t="e">
        <f>Nilai_P_8C!AI11</f>
        <v>#DIV/0!</v>
      </c>
      <c r="H8" s="364" t="e">
        <f>Nilai_P_8C!AJ11</f>
        <v>#DIV/0!</v>
      </c>
      <c r="I8" s="364">
        <f>Nilai_P_8C!AK11</f>
        <v>0</v>
      </c>
      <c r="J8" s="364">
        <f>Nilai_P_8C!AL11</f>
        <v>0</v>
      </c>
      <c r="K8" s="370" t="e">
        <f t="shared" ref="K8:K35" si="0">((2*H8)+I8+J8)/4</f>
        <v>#DIV/0!</v>
      </c>
      <c r="L8" s="443" t="e">
        <f>IF(K8&lt;66,"D",IF(K8&lt;78,"C",IF(K8&lt;89,"B","A")))</f>
        <v>#DIV/0!</v>
      </c>
      <c r="M8" s="368" t="e">
        <f>IF(K8&gt;$D$5,"T","TT")</f>
        <v>#DIV/0!</v>
      </c>
      <c r="N8" s="386" t="e">
        <f>Nilai_K_8C!K11</f>
        <v>#DIV/0!</v>
      </c>
      <c r="O8" s="372" t="e">
        <f>Nilai_K_8C!S11</f>
        <v>#DIV/0!</v>
      </c>
      <c r="P8" s="373" t="e">
        <f>Nilai_K_8C!AA11</f>
        <v>#DIV/0!</v>
      </c>
      <c r="Q8" s="417" t="e">
        <f>Nilai_K_8C!AI11</f>
        <v>#DIV/0!</v>
      </c>
      <c r="R8" s="444" t="e">
        <f t="shared" ref="R8:R35" si="1">AVERAGE(N8:Q8)</f>
        <v>#DIV/0!</v>
      </c>
      <c r="S8" s="443" t="e">
        <f t="shared" ref="S8:S35" si="2">IF(R8&lt;66,"D",IF(R8&lt;78,"C",IF(R8&lt;89,"B","A")))</f>
        <v>#DIV/0!</v>
      </c>
      <c r="T8" s="368" t="e">
        <f>IF(R8&gt;=D5,"T","TT")</f>
        <v>#DIV/0!</v>
      </c>
      <c r="V8" s="307" t="s">
        <v>191</v>
      </c>
      <c r="W8" s="664"/>
      <c r="X8" s="665"/>
      <c r="Y8" s="668"/>
      <c r="Z8" s="678"/>
      <c r="AA8" s="679"/>
      <c r="AB8"/>
    </row>
    <row r="9" spans="1:33" s="2" customFormat="1" ht="15" customHeight="1" x14ac:dyDescent="0.25">
      <c r="A9" s="299">
        <v>2</v>
      </c>
      <c r="B9" s="523" t="s">
        <v>285</v>
      </c>
      <c r="C9" s="524" t="s">
        <v>12</v>
      </c>
      <c r="D9" s="372" t="e">
        <f>Nilai_P_8C!K12</f>
        <v>#DIV/0!</v>
      </c>
      <c r="E9" s="372" t="e">
        <f>Nilai_P_8C!S12</f>
        <v>#DIV/0!</v>
      </c>
      <c r="F9" s="376" t="e">
        <f>Nilai_P_8C!AA12</f>
        <v>#DIV/0!</v>
      </c>
      <c r="G9" s="372" t="e">
        <f>Nilai_P_8C!AI12</f>
        <v>#DIV/0!</v>
      </c>
      <c r="H9" s="372" t="e">
        <f>Nilai_P_8C!AJ12</f>
        <v>#DIV/0!</v>
      </c>
      <c r="I9" s="372">
        <f>Nilai_P_8C!AK12</f>
        <v>0</v>
      </c>
      <c r="J9" s="441">
        <f>Nilai_P_8C!AL12</f>
        <v>0</v>
      </c>
      <c r="K9" s="377" t="e">
        <f t="shared" si="0"/>
        <v>#DIV/0!</v>
      </c>
      <c r="L9" s="406" t="e">
        <f t="shared" ref="L9:L35" si="3">IF(K9&lt;66,"D",IF(K9&lt;78,"C",IF(K9&lt;89,"B","A")))</f>
        <v>#DIV/0!</v>
      </c>
      <c r="M9" s="371" t="e">
        <f>IF(K9&gt;$D$5,"T","TT")</f>
        <v>#DIV/0!</v>
      </c>
      <c r="N9" s="386" t="e">
        <f>Nilai_K_8C!K12</f>
        <v>#DIV/0!</v>
      </c>
      <c r="O9" s="372" t="e">
        <f>Nilai_K_8C!S12</f>
        <v>#DIV/0!</v>
      </c>
      <c r="P9" s="373" t="e">
        <f>Nilai_K_8C!AA12</f>
        <v>#DIV/0!</v>
      </c>
      <c r="Q9" s="417" t="e">
        <f>Nilai_K_8C!AI12</f>
        <v>#DIV/0!</v>
      </c>
      <c r="R9" s="367" t="e">
        <f t="shared" si="1"/>
        <v>#DIV/0!</v>
      </c>
      <c r="S9" s="406" t="e">
        <f t="shared" si="2"/>
        <v>#DIV/0!</v>
      </c>
      <c r="T9" s="371" t="e">
        <f t="shared" ref="T9:T35" si="4">IF(R9&gt;=D6,"T","TT")</f>
        <v>#DIV/0!</v>
      </c>
      <c r="V9" s="307">
        <v>2</v>
      </c>
      <c r="W9" s="664"/>
      <c r="X9" s="665"/>
      <c r="Y9" s="668"/>
      <c r="Z9" s="678"/>
      <c r="AA9" s="679"/>
      <c r="AB9"/>
    </row>
    <row r="10" spans="1:33" s="2" customFormat="1" ht="15" customHeight="1" x14ac:dyDescent="0.25">
      <c r="A10" s="299">
        <v>3</v>
      </c>
      <c r="B10" s="523" t="s">
        <v>286</v>
      </c>
      <c r="C10" s="524" t="s">
        <v>6</v>
      </c>
      <c r="D10" s="372" t="e">
        <f>Nilai_P_8C!K13</f>
        <v>#DIV/0!</v>
      </c>
      <c r="E10" s="372" t="e">
        <f>Nilai_P_8C!S13</f>
        <v>#DIV/0!</v>
      </c>
      <c r="F10" s="376" t="e">
        <f>Nilai_P_8C!AA13</f>
        <v>#DIV/0!</v>
      </c>
      <c r="G10" s="372" t="e">
        <f>Nilai_P_8C!AI13</f>
        <v>#DIV/0!</v>
      </c>
      <c r="H10" s="372" t="e">
        <f>Nilai_P_8C!AJ13</f>
        <v>#DIV/0!</v>
      </c>
      <c r="I10" s="372">
        <f>Nilai_P_8C!AK13</f>
        <v>0</v>
      </c>
      <c r="J10" s="441">
        <f>Nilai_P_8C!AL13</f>
        <v>0</v>
      </c>
      <c r="K10" s="377" t="e">
        <f t="shared" si="0"/>
        <v>#DIV/0!</v>
      </c>
      <c r="L10" s="406" t="e">
        <f t="shared" si="3"/>
        <v>#DIV/0!</v>
      </c>
      <c r="M10" s="371" t="e">
        <f t="shared" ref="M10:M35" si="5">IF(K10&gt;$D$5,"T","TT")</f>
        <v>#DIV/0!</v>
      </c>
      <c r="N10" s="386" t="e">
        <f>Nilai_K_8C!K13</f>
        <v>#DIV/0!</v>
      </c>
      <c r="O10" s="372" t="e">
        <f>Nilai_K_8C!S13</f>
        <v>#DIV/0!</v>
      </c>
      <c r="P10" s="373" t="e">
        <f>Nilai_K_8C!AA13</f>
        <v>#DIV/0!</v>
      </c>
      <c r="Q10" s="417" t="e">
        <f>Nilai_K_8C!AI13</f>
        <v>#DIV/0!</v>
      </c>
      <c r="R10" s="367" t="e">
        <f t="shared" si="1"/>
        <v>#DIV/0!</v>
      </c>
      <c r="S10" s="406" t="e">
        <f t="shared" si="2"/>
        <v>#DIV/0!</v>
      </c>
      <c r="T10" s="371" t="e">
        <f t="shared" si="4"/>
        <v>#DIV/0!</v>
      </c>
      <c r="V10" s="307">
        <v>3</v>
      </c>
      <c r="W10" s="664"/>
      <c r="X10" s="665"/>
      <c r="Y10" s="668"/>
      <c r="Z10" s="678"/>
      <c r="AA10" s="679"/>
      <c r="AB10"/>
    </row>
    <row r="11" spans="1:33" s="2" customFormat="1" ht="15" customHeight="1" x14ac:dyDescent="0.25">
      <c r="A11" s="299">
        <v>4</v>
      </c>
      <c r="B11" s="523" t="s">
        <v>287</v>
      </c>
      <c r="C11" s="524" t="s">
        <v>6</v>
      </c>
      <c r="D11" s="372" t="e">
        <f>Nilai_P_8C!K14</f>
        <v>#DIV/0!</v>
      </c>
      <c r="E11" s="372" t="e">
        <f>Nilai_P_8C!S14</f>
        <v>#DIV/0!</v>
      </c>
      <c r="F11" s="376" t="e">
        <f>Nilai_P_8C!AA14</f>
        <v>#DIV/0!</v>
      </c>
      <c r="G11" s="372" t="e">
        <f>Nilai_P_8C!AI14</f>
        <v>#DIV/0!</v>
      </c>
      <c r="H11" s="372" t="e">
        <f>Nilai_P_8C!AJ14</f>
        <v>#DIV/0!</v>
      </c>
      <c r="I11" s="372">
        <f>Nilai_P_8C!AK14</f>
        <v>0</v>
      </c>
      <c r="J11" s="441">
        <f>Nilai_P_8C!AL14</f>
        <v>0</v>
      </c>
      <c r="K11" s="377" t="e">
        <f t="shared" si="0"/>
        <v>#DIV/0!</v>
      </c>
      <c r="L11" s="406" t="e">
        <f t="shared" si="3"/>
        <v>#DIV/0!</v>
      </c>
      <c r="M11" s="371" t="e">
        <f t="shared" si="5"/>
        <v>#DIV/0!</v>
      </c>
      <c r="N11" s="386" t="e">
        <f>Nilai_K_8C!K14</f>
        <v>#DIV/0!</v>
      </c>
      <c r="O11" s="372" t="e">
        <f>Nilai_K_8C!S14</f>
        <v>#DIV/0!</v>
      </c>
      <c r="P11" s="373" t="e">
        <f>Nilai_K_8C!AA14</f>
        <v>#DIV/0!</v>
      </c>
      <c r="Q11" s="417" t="e">
        <f>Nilai_K_8C!AI14</f>
        <v>#DIV/0!</v>
      </c>
      <c r="R11" s="367" t="e">
        <f t="shared" si="1"/>
        <v>#DIV/0!</v>
      </c>
      <c r="S11" s="406" t="e">
        <f t="shared" si="2"/>
        <v>#DIV/0!</v>
      </c>
      <c r="T11" s="371" t="e">
        <f t="shared" si="4"/>
        <v>#DIV/0!</v>
      </c>
      <c r="V11" s="307">
        <v>5</v>
      </c>
      <c r="W11" s="664"/>
      <c r="X11" s="665"/>
      <c r="Y11" s="668"/>
      <c r="Z11" s="678"/>
      <c r="AA11" s="679"/>
      <c r="AB11"/>
    </row>
    <row r="12" spans="1:33" s="378" customFormat="1" ht="15" customHeight="1" x14ac:dyDescent="0.25">
      <c r="A12" s="299">
        <v>5</v>
      </c>
      <c r="B12" s="523" t="s">
        <v>288</v>
      </c>
      <c r="C12" s="524" t="s">
        <v>12</v>
      </c>
      <c r="D12" s="372" t="e">
        <f>Nilai_P_8C!K15</f>
        <v>#DIV/0!</v>
      </c>
      <c r="E12" s="372" t="e">
        <f>Nilai_P_8C!S15</f>
        <v>#DIV/0!</v>
      </c>
      <c r="F12" s="376" t="e">
        <f>Nilai_P_8C!AA15</f>
        <v>#DIV/0!</v>
      </c>
      <c r="G12" s="372" t="e">
        <f>Nilai_P_8C!AI15</f>
        <v>#DIV/0!</v>
      </c>
      <c r="H12" s="372" t="e">
        <f>Nilai_P_8C!AJ15</f>
        <v>#DIV/0!</v>
      </c>
      <c r="I12" s="372">
        <f>Nilai_P_8C!AK15</f>
        <v>0</v>
      </c>
      <c r="J12" s="441">
        <f>Nilai_P_8C!AL15</f>
        <v>0</v>
      </c>
      <c r="K12" s="377" t="e">
        <f t="shared" si="0"/>
        <v>#DIV/0!</v>
      </c>
      <c r="L12" s="406" t="e">
        <f t="shared" si="3"/>
        <v>#DIV/0!</v>
      </c>
      <c r="M12" s="371" t="e">
        <f t="shared" si="5"/>
        <v>#DIV/0!</v>
      </c>
      <c r="N12" s="386" t="e">
        <f>Nilai_K_8C!K15</f>
        <v>#DIV/0!</v>
      </c>
      <c r="O12" s="372" t="e">
        <f>Nilai_K_8C!S15</f>
        <v>#DIV/0!</v>
      </c>
      <c r="P12" s="373" t="e">
        <f>Nilai_K_8C!AA15</f>
        <v>#DIV/0!</v>
      </c>
      <c r="Q12" s="417" t="e">
        <f>Nilai_K_8C!AI15</f>
        <v>#DIV/0!</v>
      </c>
      <c r="R12" s="367" t="e">
        <f t="shared" si="1"/>
        <v>#DIV/0!</v>
      </c>
      <c r="S12" s="406" t="e">
        <f t="shared" si="2"/>
        <v>#DIV/0!</v>
      </c>
      <c r="T12" s="371" t="e">
        <f t="shared" si="4"/>
        <v>#DIV/0!</v>
      </c>
      <c r="V12" s="307">
        <v>6</v>
      </c>
      <c r="W12" s="682"/>
      <c r="X12" s="683"/>
      <c r="Y12" s="684"/>
      <c r="Z12" s="685"/>
      <c r="AA12" s="686"/>
      <c r="AB12" s="379"/>
    </row>
    <row r="13" spans="1:33" s="2" customFormat="1" ht="15" customHeight="1" x14ac:dyDescent="0.25">
      <c r="A13" s="299">
        <v>6</v>
      </c>
      <c r="B13" s="523" t="s">
        <v>289</v>
      </c>
      <c r="C13" s="524" t="s">
        <v>6</v>
      </c>
      <c r="D13" s="372" t="e">
        <f>Nilai_P_8C!K16</f>
        <v>#DIV/0!</v>
      </c>
      <c r="E13" s="372" t="e">
        <f>Nilai_P_8C!S16</f>
        <v>#DIV/0!</v>
      </c>
      <c r="F13" s="376" t="e">
        <f>Nilai_P_8C!AA16</f>
        <v>#DIV/0!</v>
      </c>
      <c r="G13" s="372" t="e">
        <f>Nilai_P_8C!AI16</f>
        <v>#DIV/0!</v>
      </c>
      <c r="H13" s="372" t="e">
        <f>Nilai_P_8C!AJ16</f>
        <v>#DIV/0!</v>
      </c>
      <c r="I13" s="372">
        <f>Nilai_P_8C!AK16</f>
        <v>0</v>
      </c>
      <c r="J13" s="441">
        <f>Nilai_P_8C!AL16</f>
        <v>0</v>
      </c>
      <c r="K13" s="377" t="e">
        <f t="shared" si="0"/>
        <v>#DIV/0!</v>
      </c>
      <c r="L13" s="406" t="e">
        <f t="shared" si="3"/>
        <v>#DIV/0!</v>
      </c>
      <c r="M13" s="371" t="e">
        <f t="shared" si="5"/>
        <v>#DIV/0!</v>
      </c>
      <c r="N13" s="386" t="e">
        <f>Nilai_K_8C!K16</f>
        <v>#DIV/0!</v>
      </c>
      <c r="O13" s="372" t="e">
        <f>Nilai_K_8C!S16</f>
        <v>#DIV/0!</v>
      </c>
      <c r="P13" s="373" t="e">
        <f>Nilai_K_8C!AA16</f>
        <v>#DIV/0!</v>
      </c>
      <c r="Q13" s="417" t="e">
        <f>Nilai_K_8C!AI16</f>
        <v>#DIV/0!</v>
      </c>
      <c r="R13" s="367" t="e">
        <f t="shared" si="1"/>
        <v>#DIV/0!</v>
      </c>
      <c r="S13" s="406" t="e">
        <f t="shared" si="2"/>
        <v>#DIV/0!</v>
      </c>
      <c r="T13" s="371" t="e">
        <f t="shared" si="4"/>
        <v>#DIV/0!</v>
      </c>
      <c r="V13" s="307">
        <v>7</v>
      </c>
      <c r="W13" s="664"/>
      <c r="X13" s="665"/>
      <c r="Y13" s="668"/>
      <c r="Z13" s="678"/>
      <c r="AA13" s="679"/>
      <c r="AB13"/>
    </row>
    <row r="14" spans="1:33" s="2" customFormat="1" ht="15" customHeight="1" x14ac:dyDescent="0.25">
      <c r="A14" s="299">
        <v>7</v>
      </c>
      <c r="B14" s="523" t="s">
        <v>290</v>
      </c>
      <c r="C14" s="524" t="s">
        <v>12</v>
      </c>
      <c r="D14" s="372" t="e">
        <f>Nilai_P_8C!K17</f>
        <v>#DIV/0!</v>
      </c>
      <c r="E14" s="372" t="e">
        <f>Nilai_P_8C!S17</f>
        <v>#DIV/0!</v>
      </c>
      <c r="F14" s="376" t="e">
        <f>Nilai_P_8C!AA17</f>
        <v>#DIV/0!</v>
      </c>
      <c r="G14" s="372" t="e">
        <f>Nilai_P_8C!AI17</f>
        <v>#DIV/0!</v>
      </c>
      <c r="H14" s="372" t="e">
        <f>Nilai_P_8C!AJ17</f>
        <v>#DIV/0!</v>
      </c>
      <c r="I14" s="372">
        <f>Nilai_P_8C!AK17</f>
        <v>0</v>
      </c>
      <c r="J14" s="441">
        <f>Nilai_P_8C!AL17</f>
        <v>0</v>
      </c>
      <c r="K14" s="377" t="e">
        <f t="shared" si="0"/>
        <v>#DIV/0!</v>
      </c>
      <c r="L14" s="406" t="e">
        <f t="shared" si="3"/>
        <v>#DIV/0!</v>
      </c>
      <c r="M14" s="371" t="e">
        <f t="shared" si="5"/>
        <v>#DIV/0!</v>
      </c>
      <c r="N14" s="386" t="e">
        <f>Nilai_K_8C!K17</f>
        <v>#DIV/0!</v>
      </c>
      <c r="O14" s="372" t="e">
        <f>Nilai_K_8C!S17</f>
        <v>#DIV/0!</v>
      </c>
      <c r="P14" s="373" t="e">
        <f>Nilai_K_8C!AA17</f>
        <v>#DIV/0!</v>
      </c>
      <c r="Q14" s="417" t="e">
        <f>Nilai_K_8C!AI17</f>
        <v>#DIV/0!</v>
      </c>
      <c r="R14" s="367" t="e">
        <f t="shared" si="1"/>
        <v>#DIV/0!</v>
      </c>
      <c r="S14" s="406" t="e">
        <f t="shared" si="2"/>
        <v>#DIV/0!</v>
      </c>
      <c r="T14" s="371" t="e">
        <f t="shared" si="4"/>
        <v>#DIV/0!</v>
      </c>
      <c r="V14" s="307">
        <v>9</v>
      </c>
      <c r="W14" s="664"/>
      <c r="X14" s="665"/>
      <c r="Y14" s="668"/>
      <c r="Z14" s="678"/>
      <c r="AA14" s="679"/>
      <c r="AB14"/>
    </row>
    <row r="15" spans="1:33" s="2" customFormat="1" ht="15" customHeight="1" x14ac:dyDescent="0.25">
      <c r="A15" s="299">
        <v>8</v>
      </c>
      <c r="B15" s="523" t="s">
        <v>291</v>
      </c>
      <c r="C15" s="524" t="s">
        <v>6</v>
      </c>
      <c r="D15" s="372" t="e">
        <f>Nilai_P_8C!K18</f>
        <v>#DIV/0!</v>
      </c>
      <c r="E15" s="372" t="e">
        <f>Nilai_P_8C!S18</f>
        <v>#DIV/0!</v>
      </c>
      <c r="F15" s="376" t="e">
        <f>Nilai_P_8C!AA18</f>
        <v>#DIV/0!</v>
      </c>
      <c r="G15" s="372" t="e">
        <f>Nilai_P_8C!AI18</f>
        <v>#DIV/0!</v>
      </c>
      <c r="H15" s="372" t="e">
        <f>Nilai_P_8C!AJ18</f>
        <v>#DIV/0!</v>
      </c>
      <c r="I15" s="372">
        <f>Nilai_P_8C!AK18</f>
        <v>0</v>
      </c>
      <c r="J15" s="441">
        <f>Nilai_P_8C!AL18</f>
        <v>0</v>
      </c>
      <c r="K15" s="377" t="e">
        <f t="shared" si="0"/>
        <v>#DIV/0!</v>
      </c>
      <c r="L15" s="406" t="e">
        <f t="shared" si="3"/>
        <v>#DIV/0!</v>
      </c>
      <c r="M15" s="371" t="e">
        <f t="shared" si="5"/>
        <v>#DIV/0!</v>
      </c>
      <c r="N15" s="386" t="e">
        <f>Nilai_K_8C!K18</f>
        <v>#DIV/0!</v>
      </c>
      <c r="O15" s="372" t="e">
        <f>Nilai_K_8C!S18</f>
        <v>#DIV/0!</v>
      </c>
      <c r="P15" s="373" t="e">
        <f>Nilai_K_8C!AA18</f>
        <v>#DIV/0!</v>
      </c>
      <c r="Q15" s="417" t="e">
        <f>Nilai_K_8C!AI18</f>
        <v>#DIV/0!</v>
      </c>
      <c r="R15" s="367" t="e">
        <f t="shared" si="1"/>
        <v>#DIV/0!</v>
      </c>
      <c r="S15" s="406" t="e">
        <f t="shared" si="2"/>
        <v>#DIV/0!</v>
      </c>
      <c r="T15" s="371" t="e">
        <f t="shared" si="4"/>
        <v>#DIV/0!</v>
      </c>
      <c r="U15" s="2" t="s">
        <v>3</v>
      </c>
      <c r="V15" s="307">
        <v>10</v>
      </c>
      <c r="W15" s="664"/>
      <c r="X15" s="665"/>
      <c r="Y15" s="668"/>
      <c r="Z15" s="678"/>
      <c r="AA15" s="679"/>
      <c r="AB15"/>
    </row>
    <row r="16" spans="1:33" s="378" customFormat="1" ht="15" customHeight="1" x14ac:dyDescent="0.25">
      <c r="A16" s="299">
        <v>9</v>
      </c>
      <c r="B16" s="523" t="s">
        <v>292</v>
      </c>
      <c r="C16" s="524" t="s">
        <v>12</v>
      </c>
      <c r="D16" s="372" t="e">
        <f>Nilai_P_8C!K19</f>
        <v>#DIV/0!</v>
      </c>
      <c r="E16" s="372" t="e">
        <f>Nilai_P_8C!S19</f>
        <v>#DIV/0!</v>
      </c>
      <c r="F16" s="376" t="e">
        <f>Nilai_P_8C!AA19</f>
        <v>#DIV/0!</v>
      </c>
      <c r="G16" s="372" t="e">
        <f>Nilai_P_8C!AI19</f>
        <v>#DIV/0!</v>
      </c>
      <c r="H16" s="372" t="e">
        <f>Nilai_P_8C!AJ19</f>
        <v>#DIV/0!</v>
      </c>
      <c r="I16" s="372">
        <f>Nilai_P_8C!AK19</f>
        <v>0</v>
      </c>
      <c r="J16" s="441">
        <f>Nilai_P_8C!AL19</f>
        <v>0</v>
      </c>
      <c r="K16" s="381" t="e">
        <f t="shared" si="0"/>
        <v>#DIV/0!</v>
      </c>
      <c r="L16" s="406" t="e">
        <f t="shared" si="3"/>
        <v>#DIV/0!</v>
      </c>
      <c r="M16" s="371" t="e">
        <f t="shared" si="5"/>
        <v>#DIV/0!</v>
      </c>
      <c r="N16" s="386" t="e">
        <f>Nilai_K_8C!K19</f>
        <v>#DIV/0!</v>
      </c>
      <c r="O16" s="372" t="e">
        <f>Nilai_K_8C!S19</f>
        <v>#DIV/0!</v>
      </c>
      <c r="P16" s="373" t="e">
        <f>Nilai_K_8C!AA19</f>
        <v>#DIV/0!</v>
      </c>
      <c r="Q16" s="417" t="e">
        <f>Nilai_K_8C!AI19</f>
        <v>#DIV/0!</v>
      </c>
      <c r="R16" s="367" t="e">
        <f t="shared" si="1"/>
        <v>#DIV/0!</v>
      </c>
      <c r="S16" s="406" t="e">
        <f t="shared" si="2"/>
        <v>#DIV/0!</v>
      </c>
      <c r="T16" s="371" t="e">
        <f t="shared" si="4"/>
        <v>#DIV/0!</v>
      </c>
      <c r="U16" s="382"/>
      <c r="V16" s="383">
        <v>11</v>
      </c>
      <c r="W16" s="664"/>
      <c r="X16" s="665"/>
      <c r="Y16" s="668"/>
      <c r="Z16" s="678"/>
      <c r="AA16" s="679"/>
      <c r="AB16" s="379"/>
    </row>
    <row r="17" spans="1:28" s="2" customFormat="1" x14ac:dyDescent="0.25">
      <c r="A17" s="299">
        <v>10</v>
      </c>
      <c r="B17" s="523" t="s">
        <v>293</v>
      </c>
      <c r="C17" s="524" t="s">
        <v>12</v>
      </c>
      <c r="D17" s="372" t="e">
        <f>Nilai_P_8C!K20</f>
        <v>#DIV/0!</v>
      </c>
      <c r="E17" s="372" t="e">
        <f>Nilai_P_8C!S20</f>
        <v>#DIV/0!</v>
      </c>
      <c r="F17" s="376" t="e">
        <f>Nilai_P_8C!AA20</f>
        <v>#DIV/0!</v>
      </c>
      <c r="G17" s="372" t="e">
        <f>Nilai_P_8C!AI20</f>
        <v>#DIV/0!</v>
      </c>
      <c r="H17" s="372" t="e">
        <f>Nilai_P_8C!AJ20</f>
        <v>#DIV/0!</v>
      </c>
      <c r="I17" s="372">
        <f>Nilai_P_8C!AK20</f>
        <v>0</v>
      </c>
      <c r="J17" s="441">
        <f>Nilai_P_8C!AL20</f>
        <v>0</v>
      </c>
      <c r="K17" s="377" t="e">
        <f t="shared" si="0"/>
        <v>#DIV/0!</v>
      </c>
      <c r="L17" s="406" t="e">
        <f t="shared" si="3"/>
        <v>#DIV/0!</v>
      </c>
      <c r="M17" s="371" t="e">
        <f t="shared" si="5"/>
        <v>#DIV/0!</v>
      </c>
      <c r="N17" s="386" t="e">
        <f>Nilai_K_8C!K20</f>
        <v>#DIV/0!</v>
      </c>
      <c r="O17" s="372" t="e">
        <f>Nilai_K_8C!S20</f>
        <v>#DIV/0!</v>
      </c>
      <c r="P17" s="373" t="e">
        <f>Nilai_K_8C!AA20</f>
        <v>#DIV/0!</v>
      </c>
      <c r="Q17" s="417" t="e">
        <f>Nilai_K_8C!AI20</f>
        <v>#DIV/0!</v>
      </c>
      <c r="R17" s="367" t="e">
        <f t="shared" si="1"/>
        <v>#DIV/0!</v>
      </c>
      <c r="S17" s="406" t="e">
        <f t="shared" si="2"/>
        <v>#DIV/0!</v>
      </c>
      <c r="T17" s="371" t="e">
        <f t="shared" si="4"/>
        <v>#DIV/0!</v>
      </c>
      <c r="V17" s="307">
        <v>12</v>
      </c>
      <c r="W17" s="664"/>
      <c r="X17" s="665"/>
      <c r="Y17" s="668"/>
      <c r="Z17" s="678"/>
      <c r="AA17" s="679"/>
      <c r="AB17"/>
    </row>
    <row r="18" spans="1:28" s="2" customFormat="1" x14ac:dyDescent="0.25">
      <c r="A18" s="299">
        <v>11</v>
      </c>
      <c r="B18" s="523" t="s">
        <v>294</v>
      </c>
      <c r="C18" s="524" t="s">
        <v>6</v>
      </c>
      <c r="D18" s="372" t="e">
        <f>Nilai_P_8C!K21</f>
        <v>#DIV/0!</v>
      </c>
      <c r="E18" s="372" t="e">
        <f>Nilai_P_8C!S21</f>
        <v>#DIV/0!</v>
      </c>
      <c r="F18" s="376" t="e">
        <f>Nilai_P_8C!AA21</f>
        <v>#DIV/0!</v>
      </c>
      <c r="G18" s="372" t="e">
        <f>Nilai_P_8C!AI21</f>
        <v>#DIV/0!</v>
      </c>
      <c r="H18" s="372" t="e">
        <f>Nilai_P_8C!AJ21</f>
        <v>#DIV/0!</v>
      </c>
      <c r="I18" s="372">
        <f>Nilai_P_8C!AK21</f>
        <v>0</v>
      </c>
      <c r="J18" s="441">
        <f>Nilai_P_8C!AL21</f>
        <v>0</v>
      </c>
      <c r="K18" s="377" t="e">
        <f t="shared" si="0"/>
        <v>#DIV/0!</v>
      </c>
      <c r="L18" s="406" t="e">
        <f t="shared" si="3"/>
        <v>#DIV/0!</v>
      </c>
      <c r="M18" s="371" t="e">
        <f t="shared" si="5"/>
        <v>#DIV/0!</v>
      </c>
      <c r="N18" s="386" t="e">
        <f>Nilai_K_8C!K21</f>
        <v>#DIV/0!</v>
      </c>
      <c r="O18" s="372" t="e">
        <f>Nilai_K_8C!S21</f>
        <v>#DIV/0!</v>
      </c>
      <c r="P18" s="373" t="e">
        <f>Nilai_K_8C!AA21</f>
        <v>#DIV/0!</v>
      </c>
      <c r="Q18" s="417" t="e">
        <f>Nilai_K_8C!AI21</f>
        <v>#DIV/0!</v>
      </c>
      <c r="R18" s="367" t="e">
        <f t="shared" si="1"/>
        <v>#DIV/0!</v>
      </c>
      <c r="S18" s="406" t="e">
        <f t="shared" si="2"/>
        <v>#DIV/0!</v>
      </c>
      <c r="T18" s="371" t="e">
        <f t="shared" si="4"/>
        <v>#DIV/0!</v>
      </c>
      <c r="V18" s="307">
        <v>13</v>
      </c>
      <c r="W18" s="664"/>
      <c r="X18" s="665"/>
      <c r="Y18" s="668"/>
      <c r="Z18" s="678"/>
      <c r="AA18" s="679"/>
      <c r="AB18"/>
    </row>
    <row r="19" spans="1:28" s="2" customFormat="1" x14ac:dyDescent="0.25">
      <c r="A19" s="299">
        <v>12</v>
      </c>
      <c r="B19" s="523" t="s">
        <v>295</v>
      </c>
      <c r="C19" s="524" t="s">
        <v>12</v>
      </c>
      <c r="D19" s="372" t="e">
        <f>Nilai_P_8C!K22</f>
        <v>#DIV/0!</v>
      </c>
      <c r="E19" s="372" t="e">
        <f>Nilai_P_8C!S22</f>
        <v>#DIV/0!</v>
      </c>
      <c r="F19" s="376" t="e">
        <f>Nilai_P_8C!AA22</f>
        <v>#DIV/0!</v>
      </c>
      <c r="G19" s="372" t="e">
        <f>Nilai_P_8C!AI22</f>
        <v>#DIV/0!</v>
      </c>
      <c r="H19" s="372" t="e">
        <f>Nilai_P_8C!AJ22</f>
        <v>#DIV/0!</v>
      </c>
      <c r="I19" s="372">
        <f>Nilai_P_8C!AK22</f>
        <v>0</v>
      </c>
      <c r="J19" s="441">
        <f>Nilai_P_8C!AL22</f>
        <v>0</v>
      </c>
      <c r="K19" s="384" t="e">
        <f t="shared" si="0"/>
        <v>#DIV/0!</v>
      </c>
      <c r="L19" s="406" t="e">
        <f t="shared" si="3"/>
        <v>#DIV/0!</v>
      </c>
      <c r="M19" s="371" t="e">
        <f t="shared" si="5"/>
        <v>#DIV/0!</v>
      </c>
      <c r="N19" s="386" t="e">
        <f>Nilai_K_8C!K22</f>
        <v>#DIV/0!</v>
      </c>
      <c r="O19" s="372" t="e">
        <f>Nilai_K_8C!S22</f>
        <v>#DIV/0!</v>
      </c>
      <c r="P19" s="373" t="e">
        <f>Nilai_K_8C!AA22</f>
        <v>#DIV/0!</v>
      </c>
      <c r="Q19" s="417" t="e">
        <f>Nilai_K_8C!AI22</f>
        <v>#DIV/0!</v>
      </c>
      <c r="R19" s="367" t="e">
        <f t="shared" si="1"/>
        <v>#DIV/0!</v>
      </c>
      <c r="S19" s="406" t="e">
        <f t="shared" si="2"/>
        <v>#DIV/0!</v>
      </c>
      <c r="T19" s="371" t="e">
        <f t="shared" si="4"/>
        <v>#DIV/0!</v>
      </c>
      <c r="V19" s="307">
        <v>27</v>
      </c>
      <c r="W19" s="664"/>
      <c r="X19" s="665"/>
      <c r="Y19" s="668"/>
      <c r="Z19" s="678"/>
      <c r="AA19" s="679"/>
      <c r="AB19"/>
    </row>
    <row r="20" spans="1:28" s="2" customFormat="1" x14ac:dyDescent="0.25">
      <c r="A20" s="299">
        <v>13</v>
      </c>
      <c r="B20" s="523" t="s">
        <v>296</v>
      </c>
      <c r="C20" s="524" t="s">
        <v>12</v>
      </c>
      <c r="D20" s="372" t="e">
        <f>Nilai_P_8C!K23</f>
        <v>#DIV/0!</v>
      </c>
      <c r="E20" s="372" t="e">
        <f>Nilai_P_8C!S23</f>
        <v>#DIV/0!</v>
      </c>
      <c r="F20" s="376" t="e">
        <f>Nilai_P_8C!AA23</f>
        <v>#DIV/0!</v>
      </c>
      <c r="G20" s="372" t="e">
        <f>Nilai_P_8C!AI23</f>
        <v>#DIV/0!</v>
      </c>
      <c r="H20" s="372" t="e">
        <f>Nilai_P_8C!AJ23</f>
        <v>#DIV/0!</v>
      </c>
      <c r="I20" s="372">
        <f>Nilai_P_8C!AK23</f>
        <v>0</v>
      </c>
      <c r="J20" s="441">
        <f>Nilai_P_8C!AL23</f>
        <v>0</v>
      </c>
      <c r="K20" s="377" t="e">
        <f t="shared" si="0"/>
        <v>#DIV/0!</v>
      </c>
      <c r="L20" s="406" t="e">
        <f t="shared" si="3"/>
        <v>#DIV/0!</v>
      </c>
      <c r="M20" s="371" t="e">
        <f t="shared" si="5"/>
        <v>#DIV/0!</v>
      </c>
      <c r="N20" s="386" t="e">
        <f>Nilai_K_8C!K23</f>
        <v>#DIV/0!</v>
      </c>
      <c r="O20" s="372" t="e">
        <f>Nilai_K_8C!S23</f>
        <v>#DIV/0!</v>
      </c>
      <c r="P20" s="373" t="e">
        <f>Nilai_K_8C!AA23</f>
        <v>#DIV/0!</v>
      </c>
      <c r="Q20" s="417" t="e">
        <f>Nilai_K_8C!AI23</f>
        <v>#DIV/0!</v>
      </c>
      <c r="R20" s="367" t="e">
        <f t="shared" si="1"/>
        <v>#DIV/0!</v>
      </c>
      <c r="S20" s="406" t="e">
        <f t="shared" si="2"/>
        <v>#DIV/0!</v>
      </c>
      <c r="T20" s="371" t="e">
        <f t="shared" si="4"/>
        <v>#DIV/0!</v>
      </c>
      <c r="V20" s="307">
        <v>14</v>
      </c>
      <c r="W20" s="664"/>
      <c r="X20" s="665"/>
      <c r="Y20" s="668"/>
      <c r="Z20" s="678"/>
      <c r="AA20" s="679"/>
      <c r="AB20"/>
    </row>
    <row r="21" spans="1:28" s="2" customFormat="1" x14ac:dyDescent="0.25">
      <c r="A21" s="299">
        <v>14</v>
      </c>
      <c r="B21" s="523" t="s">
        <v>297</v>
      </c>
      <c r="C21" s="524" t="s">
        <v>12</v>
      </c>
      <c r="D21" s="372" t="e">
        <f>Nilai_P_8C!K24</f>
        <v>#DIV/0!</v>
      </c>
      <c r="E21" s="372" t="e">
        <f>Nilai_P_8C!S24</f>
        <v>#DIV/0!</v>
      </c>
      <c r="F21" s="376" t="e">
        <f>Nilai_P_8C!AA24</f>
        <v>#DIV/0!</v>
      </c>
      <c r="G21" s="372" t="e">
        <f>Nilai_P_8C!AI24</f>
        <v>#DIV/0!</v>
      </c>
      <c r="H21" s="372" t="e">
        <f>Nilai_P_8C!AJ24</f>
        <v>#DIV/0!</v>
      </c>
      <c r="I21" s="372">
        <f>Nilai_P_8C!AK24</f>
        <v>0</v>
      </c>
      <c r="J21" s="441">
        <f>Nilai_P_8C!AL24</f>
        <v>0</v>
      </c>
      <c r="K21" s="377" t="e">
        <f t="shared" si="0"/>
        <v>#DIV/0!</v>
      </c>
      <c r="L21" s="406" t="e">
        <f t="shared" si="3"/>
        <v>#DIV/0!</v>
      </c>
      <c r="M21" s="371" t="e">
        <f t="shared" si="5"/>
        <v>#DIV/0!</v>
      </c>
      <c r="N21" s="386" t="e">
        <f>Nilai_K_8C!K24</f>
        <v>#DIV/0!</v>
      </c>
      <c r="O21" s="372" t="e">
        <f>Nilai_K_8C!S24</f>
        <v>#DIV/0!</v>
      </c>
      <c r="P21" s="373" t="e">
        <f>Nilai_K_8C!AA24</f>
        <v>#DIV/0!</v>
      </c>
      <c r="Q21" s="417" t="e">
        <f>Nilai_K_8C!AI24</f>
        <v>#DIV/0!</v>
      </c>
      <c r="R21" s="367" t="e">
        <f t="shared" si="1"/>
        <v>#DIV/0!</v>
      </c>
      <c r="S21" s="406" t="e">
        <f t="shared" si="2"/>
        <v>#DIV/0!</v>
      </c>
      <c r="T21" s="371" t="e">
        <f t="shared" si="4"/>
        <v>#DIV/0!</v>
      </c>
      <c r="V21" s="307">
        <v>15</v>
      </c>
      <c r="W21" s="664"/>
      <c r="X21" s="665"/>
      <c r="Y21" s="668"/>
      <c r="Z21" s="678"/>
      <c r="AA21" s="679"/>
      <c r="AB21"/>
    </row>
    <row r="22" spans="1:28" s="2" customFormat="1" x14ac:dyDescent="0.25">
      <c r="A22" s="299">
        <v>15</v>
      </c>
      <c r="B22" s="523" t="s">
        <v>298</v>
      </c>
      <c r="C22" s="524" t="s">
        <v>6</v>
      </c>
      <c r="D22" s="372" t="e">
        <f>Nilai_P_8C!K25</f>
        <v>#DIV/0!</v>
      </c>
      <c r="E22" s="372" t="e">
        <f>Nilai_P_8C!S25</f>
        <v>#DIV/0!</v>
      </c>
      <c r="F22" s="376" t="e">
        <f>Nilai_P_8C!AA25</f>
        <v>#DIV/0!</v>
      </c>
      <c r="G22" s="372" t="e">
        <f>Nilai_P_8C!AI25</f>
        <v>#DIV/0!</v>
      </c>
      <c r="H22" s="372" t="e">
        <f>Nilai_P_8C!AJ25</f>
        <v>#DIV/0!</v>
      </c>
      <c r="I22" s="372">
        <f>Nilai_P_8C!AK25</f>
        <v>0</v>
      </c>
      <c r="J22" s="441">
        <f>Nilai_P_8C!AL25</f>
        <v>0</v>
      </c>
      <c r="K22" s="377" t="e">
        <f t="shared" si="0"/>
        <v>#DIV/0!</v>
      </c>
      <c r="L22" s="406" t="e">
        <f t="shared" si="3"/>
        <v>#DIV/0!</v>
      </c>
      <c r="M22" s="371" t="e">
        <f t="shared" si="5"/>
        <v>#DIV/0!</v>
      </c>
      <c r="N22" s="386" t="e">
        <f>Nilai_K_8C!K25</f>
        <v>#DIV/0!</v>
      </c>
      <c r="O22" s="372" t="e">
        <f>Nilai_K_8C!S25</f>
        <v>#DIV/0!</v>
      </c>
      <c r="P22" s="373" t="e">
        <f>Nilai_K_8C!AA25</f>
        <v>#DIV/0!</v>
      </c>
      <c r="Q22" s="417" t="e">
        <f>Nilai_K_8C!AI25</f>
        <v>#DIV/0!</v>
      </c>
      <c r="R22" s="367" t="e">
        <f t="shared" si="1"/>
        <v>#DIV/0!</v>
      </c>
      <c r="S22" s="406" t="e">
        <f t="shared" si="2"/>
        <v>#DIV/0!</v>
      </c>
      <c r="T22" s="371" t="e">
        <f t="shared" si="4"/>
        <v>#DIV/0!</v>
      </c>
      <c r="V22" s="307">
        <v>16</v>
      </c>
      <c r="W22" s="664"/>
      <c r="X22" s="665"/>
      <c r="Y22" s="668"/>
      <c r="Z22" s="678"/>
      <c r="AA22" s="679"/>
      <c r="AB22"/>
    </row>
    <row r="23" spans="1:28" s="2" customFormat="1" x14ac:dyDescent="0.25">
      <c r="A23" s="299">
        <v>16</v>
      </c>
      <c r="B23" s="523" t="s">
        <v>299</v>
      </c>
      <c r="C23" s="524" t="s">
        <v>6</v>
      </c>
      <c r="D23" s="372" t="e">
        <f>Nilai_P_8C!K26</f>
        <v>#DIV/0!</v>
      </c>
      <c r="E23" s="372" t="e">
        <f>Nilai_P_8C!S26</f>
        <v>#DIV/0!</v>
      </c>
      <c r="F23" s="376" t="e">
        <f>Nilai_P_8C!AA26</f>
        <v>#DIV/0!</v>
      </c>
      <c r="G23" s="372" t="e">
        <f>Nilai_P_8C!AI26</f>
        <v>#DIV/0!</v>
      </c>
      <c r="H23" s="372" t="e">
        <f>Nilai_P_8C!AJ26</f>
        <v>#DIV/0!</v>
      </c>
      <c r="I23" s="372">
        <f>Nilai_P_8C!AK26</f>
        <v>0</v>
      </c>
      <c r="J23" s="441">
        <f>Nilai_P_8C!AL26</f>
        <v>0</v>
      </c>
      <c r="K23" s="377" t="e">
        <f t="shared" si="0"/>
        <v>#DIV/0!</v>
      </c>
      <c r="L23" s="406" t="e">
        <f t="shared" si="3"/>
        <v>#DIV/0!</v>
      </c>
      <c r="M23" s="371" t="e">
        <f t="shared" si="5"/>
        <v>#DIV/0!</v>
      </c>
      <c r="N23" s="386" t="e">
        <f>Nilai_K_8C!K26</f>
        <v>#DIV/0!</v>
      </c>
      <c r="O23" s="372" t="e">
        <f>Nilai_K_8C!S26</f>
        <v>#DIV/0!</v>
      </c>
      <c r="P23" s="373" t="e">
        <f>Nilai_K_8C!AA26</f>
        <v>#DIV/0!</v>
      </c>
      <c r="Q23" s="417" t="e">
        <f>Nilai_K_8C!AI26</f>
        <v>#DIV/0!</v>
      </c>
      <c r="R23" s="367" t="e">
        <f t="shared" si="1"/>
        <v>#DIV/0!</v>
      </c>
      <c r="S23" s="406" t="e">
        <f t="shared" si="2"/>
        <v>#DIV/0!</v>
      </c>
      <c r="T23" s="371" t="e">
        <f t="shared" si="4"/>
        <v>#DIV/0!</v>
      </c>
      <c r="V23" s="307">
        <v>17</v>
      </c>
      <c r="W23" s="664"/>
      <c r="X23" s="665"/>
      <c r="Y23" s="668"/>
      <c r="Z23" s="678"/>
      <c r="AA23" s="679"/>
      <c r="AB23"/>
    </row>
    <row r="24" spans="1:28" s="2" customFormat="1" x14ac:dyDescent="0.25">
      <c r="A24" s="299">
        <v>17</v>
      </c>
      <c r="B24" s="523" t="s">
        <v>300</v>
      </c>
      <c r="C24" s="524" t="s">
        <v>6</v>
      </c>
      <c r="D24" s="372" t="e">
        <f>Nilai_P_8C!K27</f>
        <v>#DIV/0!</v>
      </c>
      <c r="E24" s="372" t="e">
        <f>Nilai_P_8C!S27</f>
        <v>#DIV/0!</v>
      </c>
      <c r="F24" s="376" t="e">
        <f>Nilai_P_8C!AA27</f>
        <v>#DIV/0!</v>
      </c>
      <c r="G24" s="372" t="e">
        <f>Nilai_P_8C!AI27</f>
        <v>#DIV/0!</v>
      </c>
      <c r="H24" s="372" t="e">
        <f>Nilai_P_8C!AJ27</f>
        <v>#DIV/0!</v>
      </c>
      <c r="I24" s="372">
        <f>Nilai_P_8C!AK27</f>
        <v>0</v>
      </c>
      <c r="J24" s="441">
        <f>Nilai_P_8C!AL27</f>
        <v>0</v>
      </c>
      <c r="K24" s="377" t="e">
        <f t="shared" si="0"/>
        <v>#DIV/0!</v>
      </c>
      <c r="L24" s="406" t="e">
        <f t="shared" si="3"/>
        <v>#DIV/0!</v>
      </c>
      <c r="M24" s="371" t="e">
        <f t="shared" si="5"/>
        <v>#DIV/0!</v>
      </c>
      <c r="N24" s="386" t="e">
        <f>Nilai_K_8C!K27</f>
        <v>#DIV/0!</v>
      </c>
      <c r="O24" s="372" t="e">
        <f>Nilai_K_8C!S27</f>
        <v>#DIV/0!</v>
      </c>
      <c r="P24" s="373" t="e">
        <f>Nilai_K_8C!AA27</f>
        <v>#DIV/0!</v>
      </c>
      <c r="Q24" s="417" t="e">
        <f>Nilai_K_8C!AI27</f>
        <v>#DIV/0!</v>
      </c>
      <c r="R24" s="367" t="e">
        <f t="shared" si="1"/>
        <v>#DIV/0!</v>
      </c>
      <c r="S24" s="406" t="e">
        <f t="shared" si="2"/>
        <v>#DIV/0!</v>
      </c>
      <c r="T24" s="371" t="e">
        <f t="shared" si="4"/>
        <v>#DIV/0!</v>
      </c>
      <c r="V24" s="307">
        <v>18</v>
      </c>
      <c r="W24" s="664"/>
      <c r="X24" s="665"/>
      <c r="Y24" s="668"/>
      <c r="Z24" s="678"/>
      <c r="AA24" s="679"/>
      <c r="AB24"/>
    </row>
    <row r="25" spans="1:28" s="2" customFormat="1" x14ac:dyDescent="0.25">
      <c r="A25" s="299">
        <v>18</v>
      </c>
      <c r="B25" s="523" t="s">
        <v>301</v>
      </c>
      <c r="C25" s="524" t="s">
        <v>6</v>
      </c>
      <c r="D25" s="372" t="e">
        <f>Nilai_P_8C!K28</f>
        <v>#DIV/0!</v>
      </c>
      <c r="E25" s="372" t="e">
        <f>Nilai_P_8C!S28</f>
        <v>#DIV/0!</v>
      </c>
      <c r="F25" s="376" t="e">
        <f>Nilai_P_8C!AA28</f>
        <v>#DIV/0!</v>
      </c>
      <c r="G25" s="372" t="e">
        <f>Nilai_P_8C!AI28</f>
        <v>#DIV/0!</v>
      </c>
      <c r="H25" s="372" t="e">
        <f>Nilai_P_8C!AJ28</f>
        <v>#DIV/0!</v>
      </c>
      <c r="I25" s="372">
        <f>Nilai_P_8C!AK28</f>
        <v>0</v>
      </c>
      <c r="J25" s="441">
        <f>Nilai_P_8C!AL28</f>
        <v>0</v>
      </c>
      <c r="K25" s="377" t="e">
        <f t="shared" si="0"/>
        <v>#DIV/0!</v>
      </c>
      <c r="L25" s="406" t="e">
        <f t="shared" si="3"/>
        <v>#DIV/0!</v>
      </c>
      <c r="M25" s="371" t="e">
        <f t="shared" si="5"/>
        <v>#DIV/0!</v>
      </c>
      <c r="N25" s="386" t="e">
        <f>Nilai_K_8C!K28</f>
        <v>#DIV/0!</v>
      </c>
      <c r="O25" s="372" t="e">
        <f>Nilai_K_8C!S28</f>
        <v>#DIV/0!</v>
      </c>
      <c r="P25" s="373" t="e">
        <f>Nilai_K_8C!AA28</f>
        <v>#DIV/0!</v>
      </c>
      <c r="Q25" s="417" t="e">
        <f>Nilai_K_8C!AI28</f>
        <v>#DIV/0!</v>
      </c>
      <c r="R25" s="367" t="e">
        <f t="shared" si="1"/>
        <v>#DIV/0!</v>
      </c>
      <c r="S25" s="406" t="e">
        <f t="shared" si="2"/>
        <v>#DIV/0!</v>
      </c>
      <c r="T25" s="371" t="e">
        <f t="shared" si="4"/>
        <v>#DIV/0!</v>
      </c>
      <c r="V25" s="307">
        <v>19</v>
      </c>
      <c r="W25" s="664"/>
      <c r="X25" s="665"/>
      <c r="Y25" s="668"/>
      <c r="Z25" s="678"/>
      <c r="AA25" s="679"/>
      <c r="AB25"/>
    </row>
    <row r="26" spans="1:28" s="2" customFormat="1" x14ac:dyDescent="0.25">
      <c r="A26" s="299">
        <v>19</v>
      </c>
      <c r="B26" s="523" t="s">
        <v>302</v>
      </c>
      <c r="C26" s="524" t="s">
        <v>12</v>
      </c>
      <c r="D26" s="372" t="e">
        <f>Nilai_P_8C!K29</f>
        <v>#DIV/0!</v>
      </c>
      <c r="E26" s="372" t="e">
        <f>Nilai_P_8C!S29</f>
        <v>#DIV/0!</v>
      </c>
      <c r="F26" s="376" t="e">
        <f>Nilai_P_8C!AA29</f>
        <v>#DIV/0!</v>
      </c>
      <c r="G26" s="372" t="e">
        <f>Nilai_P_8C!AI29</f>
        <v>#DIV/0!</v>
      </c>
      <c r="H26" s="372" t="e">
        <f>Nilai_P_8C!AJ29</f>
        <v>#DIV/0!</v>
      </c>
      <c r="I26" s="372">
        <f>Nilai_P_8C!AK29</f>
        <v>0</v>
      </c>
      <c r="J26" s="441">
        <f>Nilai_P_8C!AL29</f>
        <v>0</v>
      </c>
      <c r="K26" s="377" t="e">
        <f t="shared" si="0"/>
        <v>#DIV/0!</v>
      </c>
      <c r="L26" s="406" t="e">
        <f t="shared" si="3"/>
        <v>#DIV/0!</v>
      </c>
      <c r="M26" s="371" t="e">
        <f t="shared" si="5"/>
        <v>#DIV/0!</v>
      </c>
      <c r="N26" s="386" t="e">
        <f>Nilai_K_8C!K29</f>
        <v>#DIV/0!</v>
      </c>
      <c r="O26" s="372" t="e">
        <f>Nilai_K_8C!S29</f>
        <v>#DIV/0!</v>
      </c>
      <c r="P26" s="373" t="e">
        <f>Nilai_K_8C!AA29</f>
        <v>#DIV/0!</v>
      </c>
      <c r="Q26" s="417" t="e">
        <f>Nilai_K_8C!AI29</f>
        <v>#DIV/0!</v>
      </c>
      <c r="R26" s="367" t="e">
        <f t="shared" si="1"/>
        <v>#DIV/0!</v>
      </c>
      <c r="S26" s="406" t="e">
        <f t="shared" si="2"/>
        <v>#DIV/0!</v>
      </c>
      <c r="T26" s="371" t="e">
        <f t="shared" si="4"/>
        <v>#DIV/0!</v>
      </c>
      <c r="V26" s="307">
        <v>20</v>
      </c>
      <c r="W26" s="664"/>
      <c r="X26" s="665"/>
      <c r="Y26" s="668"/>
      <c r="Z26" s="678"/>
      <c r="AA26" s="679"/>
      <c r="AB26"/>
    </row>
    <row r="27" spans="1:28" s="2" customFormat="1" x14ac:dyDescent="0.25">
      <c r="A27" s="299">
        <v>20</v>
      </c>
      <c r="B27" s="523" t="s">
        <v>303</v>
      </c>
      <c r="C27" s="524" t="s">
        <v>12</v>
      </c>
      <c r="D27" s="372" t="e">
        <f>Nilai_P_8C!K30</f>
        <v>#DIV/0!</v>
      </c>
      <c r="E27" s="372" t="e">
        <f>Nilai_P_8C!S30</f>
        <v>#DIV/0!</v>
      </c>
      <c r="F27" s="376" t="e">
        <f>Nilai_P_8C!AA30</f>
        <v>#DIV/0!</v>
      </c>
      <c r="G27" s="372" t="e">
        <f>Nilai_P_8C!AI30</f>
        <v>#DIV/0!</v>
      </c>
      <c r="H27" s="372" t="e">
        <f>Nilai_P_8C!AJ30</f>
        <v>#DIV/0!</v>
      </c>
      <c r="I27" s="372">
        <f>Nilai_P_8C!AK30</f>
        <v>0</v>
      </c>
      <c r="J27" s="441">
        <f>Nilai_P_8C!AL30</f>
        <v>0</v>
      </c>
      <c r="K27" s="377" t="e">
        <f t="shared" si="0"/>
        <v>#DIV/0!</v>
      </c>
      <c r="L27" s="406" t="e">
        <f t="shared" si="3"/>
        <v>#DIV/0!</v>
      </c>
      <c r="M27" s="371" t="e">
        <f t="shared" si="5"/>
        <v>#DIV/0!</v>
      </c>
      <c r="N27" s="386" t="e">
        <f>Nilai_K_8C!K30</f>
        <v>#DIV/0!</v>
      </c>
      <c r="O27" s="372" t="e">
        <f>Nilai_K_8C!S30</f>
        <v>#DIV/0!</v>
      </c>
      <c r="P27" s="373" t="e">
        <f>Nilai_K_8C!AA30</f>
        <v>#DIV/0!</v>
      </c>
      <c r="Q27" s="417" t="e">
        <f>Nilai_K_8C!AI30</f>
        <v>#DIV/0!</v>
      </c>
      <c r="R27" s="367" t="e">
        <f t="shared" si="1"/>
        <v>#DIV/0!</v>
      </c>
      <c r="S27" s="406" t="e">
        <f t="shared" si="2"/>
        <v>#DIV/0!</v>
      </c>
      <c r="T27" s="371" t="e">
        <f t="shared" si="4"/>
        <v>#DIV/0!</v>
      </c>
      <c r="V27" s="307">
        <v>21</v>
      </c>
      <c r="W27" s="664"/>
      <c r="X27" s="665"/>
      <c r="Y27" s="668"/>
      <c r="Z27" s="678"/>
      <c r="AA27" s="679"/>
      <c r="AB27"/>
    </row>
    <row r="28" spans="1:28" s="2" customFormat="1" x14ac:dyDescent="0.25">
      <c r="A28" s="299">
        <v>21</v>
      </c>
      <c r="B28" s="523" t="s">
        <v>304</v>
      </c>
      <c r="C28" s="524" t="s">
        <v>12</v>
      </c>
      <c r="D28" s="372" t="e">
        <f>Nilai_P_8C!K31</f>
        <v>#DIV/0!</v>
      </c>
      <c r="E28" s="372" t="e">
        <f>Nilai_P_8C!S31</f>
        <v>#DIV/0!</v>
      </c>
      <c r="F28" s="376" t="e">
        <f>Nilai_P_8C!AA31</f>
        <v>#DIV/0!</v>
      </c>
      <c r="G28" s="372" t="e">
        <f>Nilai_P_8C!AI31</f>
        <v>#DIV/0!</v>
      </c>
      <c r="H28" s="372" t="e">
        <f>Nilai_P_8C!AJ31</f>
        <v>#DIV/0!</v>
      </c>
      <c r="I28" s="372">
        <f>Nilai_P_8C!AK31</f>
        <v>0</v>
      </c>
      <c r="J28" s="441">
        <f>Nilai_P_8C!AL31</f>
        <v>0</v>
      </c>
      <c r="K28" s="377" t="e">
        <f t="shared" si="0"/>
        <v>#DIV/0!</v>
      </c>
      <c r="L28" s="406" t="e">
        <f t="shared" si="3"/>
        <v>#DIV/0!</v>
      </c>
      <c r="M28" s="371" t="e">
        <f t="shared" si="5"/>
        <v>#DIV/0!</v>
      </c>
      <c r="N28" s="386" t="e">
        <f>Nilai_K_8C!K31</f>
        <v>#DIV/0!</v>
      </c>
      <c r="O28" s="372" t="e">
        <f>Nilai_K_8C!S31</f>
        <v>#DIV/0!</v>
      </c>
      <c r="P28" s="373" t="e">
        <f>Nilai_K_8C!AA31</f>
        <v>#DIV/0!</v>
      </c>
      <c r="Q28" s="417" t="e">
        <f>Nilai_K_8C!AI31</f>
        <v>#DIV/0!</v>
      </c>
      <c r="R28" s="367" t="e">
        <f t="shared" si="1"/>
        <v>#DIV/0!</v>
      </c>
      <c r="S28" s="406" t="e">
        <f t="shared" si="2"/>
        <v>#DIV/0!</v>
      </c>
      <c r="T28" s="371" t="e">
        <f t="shared" si="4"/>
        <v>#DIV/0!</v>
      </c>
      <c r="V28" s="307">
        <v>22</v>
      </c>
      <c r="W28" s="664"/>
      <c r="X28" s="665"/>
      <c r="Y28" s="668"/>
      <c r="Z28" s="678"/>
      <c r="AA28" s="679"/>
      <c r="AB28"/>
    </row>
    <row r="29" spans="1:28" s="2" customFormat="1" x14ac:dyDescent="0.25">
      <c r="A29" s="299">
        <v>22</v>
      </c>
      <c r="B29" s="523" t="s">
        <v>305</v>
      </c>
      <c r="C29" s="524" t="s">
        <v>6</v>
      </c>
      <c r="D29" s="372" t="e">
        <f>Nilai_P_8C!K32</f>
        <v>#DIV/0!</v>
      </c>
      <c r="E29" s="372" t="e">
        <f>Nilai_P_8C!S32</f>
        <v>#DIV/0!</v>
      </c>
      <c r="F29" s="376" t="e">
        <f>Nilai_P_8C!AA32</f>
        <v>#DIV/0!</v>
      </c>
      <c r="G29" s="372" t="e">
        <f>Nilai_P_8C!AI32</f>
        <v>#DIV/0!</v>
      </c>
      <c r="H29" s="372" t="e">
        <f>Nilai_P_8C!AJ32</f>
        <v>#DIV/0!</v>
      </c>
      <c r="I29" s="372">
        <f>Nilai_P_8C!AK32</f>
        <v>0</v>
      </c>
      <c r="J29" s="441">
        <f>Nilai_P_8C!AL32</f>
        <v>0</v>
      </c>
      <c r="K29" s="377" t="e">
        <f t="shared" si="0"/>
        <v>#DIV/0!</v>
      </c>
      <c r="L29" s="406" t="e">
        <f t="shared" si="3"/>
        <v>#DIV/0!</v>
      </c>
      <c r="M29" s="371" t="e">
        <f t="shared" si="5"/>
        <v>#DIV/0!</v>
      </c>
      <c r="N29" s="386" t="e">
        <f>Nilai_K_8C!K32</f>
        <v>#DIV/0!</v>
      </c>
      <c r="O29" s="372" t="e">
        <f>Nilai_K_8C!S32</f>
        <v>#DIV/0!</v>
      </c>
      <c r="P29" s="373" t="e">
        <f>Nilai_K_8C!AA32</f>
        <v>#DIV/0!</v>
      </c>
      <c r="Q29" s="417" t="e">
        <f>Nilai_K_8C!AI32</f>
        <v>#DIV/0!</v>
      </c>
      <c r="R29" s="367" t="e">
        <f t="shared" si="1"/>
        <v>#DIV/0!</v>
      </c>
      <c r="S29" s="406" t="e">
        <f t="shared" si="2"/>
        <v>#DIV/0!</v>
      </c>
      <c r="T29" s="371" t="e">
        <f t="shared" si="4"/>
        <v>#DIV/0!</v>
      </c>
      <c r="V29" s="307">
        <v>23</v>
      </c>
      <c r="W29" s="664"/>
      <c r="X29" s="665"/>
      <c r="Y29" s="668"/>
      <c r="Z29" s="678"/>
      <c r="AA29" s="679"/>
      <c r="AB29"/>
    </row>
    <row r="30" spans="1:28" s="2" customFormat="1" x14ac:dyDescent="0.25">
      <c r="A30" s="299">
        <v>23</v>
      </c>
      <c r="B30" s="523" t="s">
        <v>306</v>
      </c>
      <c r="C30" s="524" t="s">
        <v>6</v>
      </c>
      <c r="D30" s="372" t="e">
        <f>Nilai_P_8C!K33</f>
        <v>#DIV/0!</v>
      </c>
      <c r="E30" s="372" t="e">
        <f>Nilai_P_8C!S33</f>
        <v>#DIV/0!</v>
      </c>
      <c r="F30" s="376" t="e">
        <f>Nilai_P_8C!AA33</f>
        <v>#DIV/0!</v>
      </c>
      <c r="G30" s="372" t="e">
        <f>Nilai_P_8C!AI33</f>
        <v>#DIV/0!</v>
      </c>
      <c r="H30" s="372" t="e">
        <f>Nilai_P_8C!AJ33</f>
        <v>#DIV/0!</v>
      </c>
      <c r="I30" s="372">
        <f>Nilai_P_8C!AK33</f>
        <v>0</v>
      </c>
      <c r="J30" s="441">
        <f>Nilai_P_8C!AL33</f>
        <v>0</v>
      </c>
      <c r="K30" s="377" t="e">
        <f t="shared" si="0"/>
        <v>#DIV/0!</v>
      </c>
      <c r="L30" s="406" t="e">
        <f t="shared" si="3"/>
        <v>#DIV/0!</v>
      </c>
      <c r="M30" s="371" t="e">
        <f t="shared" si="5"/>
        <v>#DIV/0!</v>
      </c>
      <c r="N30" s="386" t="e">
        <f>Nilai_K_8C!K33</f>
        <v>#DIV/0!</v>
      </c>
      <c r="O30" s="372" t="e">
        <f>Nilai_K_8C!S33</f>
        <v>#DIV/0!</v>
      </c>
      <c r="P30" s="373" t="e">
        <f>Nilai_K_8C!AA33</f>
        <v>#DIV/0!</v>
      </c>
      <c r="Q30" s="417" t="e">
        <f>Nilai_K_8C!AI33</f>
        <v>#DIV/0!</v>
      </c>
      <c r="R30" s="367" t="e">
        <f t="shared" si="1"/>
        <v>#DIV/0!</v>
      </c>
      <c r="S30" s="406" t="e">
        <f t="shared" si="2"/>
        <v>#DIV/0!</v>
      </c>
      <c r="T30" s="371" t="e">
        <f t="shared" si="4"/>
        <v>#DIV/0!</v>
      </c>
      <c r="V30" s="307">
        <v>24</v>
      </c>
      <c r="W30" s="664"/>
      <c r="X30" s="665"/>
      <c r="Y30" s="668"/>
      <c r="Z30" s="678"/>
      <c r="AA30" s="679"/>
      <c r="AB30"/>
    </row>
    <row r="31" spans="1:28" s="2" customFormat="1" x14ac:dyDescent="0.25">
      <c r="A31" s="299">
        <v>24</v>
      </c>
      <c r="B31" s="523" t="s">
        <v>307</v>
      </c>
      <c r="C31" s="524" t="s">
        <v>12</v>
      </c>
      <c r="D31" s="372" t="e">
        <f>Nilai_P_8C!K34</f>
        <v>#DIV/0!</v>
      </c>
      <c r="E31" s="372" t="e">
        <f>Nilai_P_8C!S34</f>
        <v>#DIV/0!</v>
      </c>
      <c r="F31" s="376" t="e">
        <f>Nilai_P_8C!AA34</f>
        <v>#DIV/0!</v>
      </c>
      <c r="G31" s="372" t="e">
        <f>Nilai_P_8C!AI34</f>
        <v>#DIV/0!</v>
      </c>
      <c r="H31" s="372" t="e">
        <f>Nilai_P_8C!AJ34</f>
        <v>#DIV/0!</v>
      </c>
      <c r="I31" s="372">
        <f>Nilai_P_8C!AK34</f>
        <v>0</v>
      </c>
      <c r="J31" s="441">
        <f>Nilai_P_8C!AL34</f>
        <v>0</v>
      </c>
      <c r="K31" s="377" t="e">
        <f t="shared" si="0"/>
        <v>#DIV/0!</v>
      </c>
      <c r="L31" s="406" t="e">
        <f t="shared" si="3"/>
        <v>#DIV/0!</v>
      </c>
      <c r="M31" s="371" t="e">
        <f t="shared" si="5"/>
        <v>#DIV/0!</v>
      </c>
      <c r="N31" s="386" t="e">
        <f>Nilai_K_8C!K34</f>
        <v>#DIV/0!</v>
      </c>
      <c r="O31" s="372" t="e">
        <f>Nilai_K_8C!S34</f>
        <v>#DIV/0!</v>
      </c>
      <c r="P31" s="373" t="e">
        <f>Nilai_K_8C!AA34</f>
        <v>#DIV/0!</v>
      </c>
      <c r="Q31" s="417" t="e">
        <f>Nilai_K_8C!AI34</f>
        <v>#DIV/0!</v>
      </c>
      <c r="R31" s="367" t="e">
        <f t="shared" si="1"/>
        <v>#DIV/0!</v>
      </c>
      <c r="S31" s="406" t="e">
        <f t="shared" si="2"/>
        <v>#DIV/0!</v>
      </c>
      <c r="T31" s="371" t="e">
        <f t="shared" si="4"/>
        <v>#DIV/0!</v>
      </c>
      <c r="V31" s="307">
        <v>25</v>
      </c>
      <c r="W31" s="664"/>
      <c r="X31" s="665"/>
      <c r="Y31" s="668"/>
      <c r="Z31" s="678"/>
      <c r="AA31" s="679"/>
      <c r="AB31"/>
    </row>
    <row r="32" spans="1:28" s="2" customFormat="1" x14ac:dyDescent="0.25">
      <c r="A32" s="299">
        <v>25</v>
      </c>
      <c r="B32" s="523" t="s">
        <v>308</v>
      </c>
      <c r="C32" s="524" t="s">
        <v>6</v>
      </c>
      <c r="D32" s="372" t="e">
        <f>Nilai_P_8C!K35</f>
        <v>#DIV/0!</v>
      </c>
      <c r="E32" s="372" t="e">
        <f>Nilai_P_8C!S35</f>
        <v>#DIV/0!</v>
      </c>
      <c r="F32" s="376" t="e">
        <f>Nilai_P_8C!AA35</f>
        <v>#DIV/0!</v>
      </c>
      <c r="G32" s="372" t="e">
        <f>Nilai_P_8C!AI35</f>
        <v>#DIV/0!</v>
      </c>
      <c r="H32" s="372" t="e">
        <f>Nilai_P_8C!AJ35</f>
        <v>#DIV/0!</v>
      </c>
      <c r="I32" s="372">
        <f>Nilai_P_8C!AK35</f>
        <v>0</v>
      </c>
      <c r="J32" s="441">
        <f>Nilai_P_8C!AL35</f>
        <v>0</v>
      </c>
      <c r="K32" s="377" t="e">
        <f t="shared" si="0"/>
        <v>#DIV/0!</v>
      </c>
      <c r="L32" s="406" t="e">
        <f t="shared" si="3"/>
        <v>#DIV/0!</v>
      </c>
      <c r="M32" s="371" t="e">
        <f t="shared" si="5"/>
        <v>#DIV/0!</v>
      </c>
      <c r="N32" s="386" t="e">
        <f>Nilai_K_8C!K35</f>
        <v>#DIV/0!</v>
      </c>
      <c r="O32" s="372" t="e">
        <f>Nilai_K_8C!S35</f>
        <v>#DIV/0!</v>
      </c>
      <c r="P32" s="373" t="e">
        <f>Nilai_K_8C!AA35</f>
        <v>#DIV/0!</v>
      </c>
      <c r="Q32" s="417" t="e">
        <f>Nilai_K_8C!AI35</f>
        <v>#DIV/0!</v>
      </c>
      <c r="R32" s="367" t="e">
        <f t="shared" si="1"/>
        <v>#DIV/0!</v>
      </c>
      <c r="S32" s="406" t="e">
        <f t="shared" si="2"/>
        <v>#DIV/0!</v>
      </c>
      <c r="T32" s="371" t="e">
        <f t="shared" si="4"/>
        <v>#DIV/0!</v>
      </c>
      <c r="V32" s="307">
        <v>26</v>
      </c>
      <c r="W32" s="664"/>
      <c r="X32" s="665"/>
      <c r="Y32" s="668"/>
      <c r="Z32" s="678"/>
      <c r="AA32" s="679"/>
      <c r="AB32"/>
    </row>
    <row r="33" spans="1:29" s="2" customFormat="1" x14ac:dyDescent="0.25">
      <c r="A33" s="299">
        <v>26</v>
      </c>
      <c r="B33" s="523" t="s">
        <v>309</v>
      </c>
      <c r="C33" s="524" t="s">
        <v>12</v>
      </c>
      <c r="D33" s="372" t="e">
        <f>Nilai_P_8C!K36</f>
        <v>#DIV/0!</v>
      </c>
      <c r="E33" s="372" t="e">
        <f>Nilai_P_8C!S36</f>
        <v>#DIV/0!</v>
      </c>
      <c r="F33" s="376" t="e">
        <f>Nilai_P_8C!AA36</f>
        <v>#DIV/0!</v>
      </c>
      <c r="G33" s="372" t="e">
        <f>Nilai_P_8C!AI36</f>
        <v>#DIV/0!</v>
      </c>
      <c r="H33" s="372" t="e">
        <f>Nilai_P_8C!AJ36</f>
        <v>#DIV/0!</v>
      </c>
      <c r="I33" s="372">
        <f>Nilai_P_8C!AK36</f>
        <v>0</v>
      </c>
      <c r="J33" s="441">
        <f>Nilai_P_8C!AL36</f>
        <v>0</v>
      </c>
      <c r="K33" s="377" t="e">
        <f t="shared" si="0"/>
        <v>#DIV/0!</v>
      </c>
      <c r="L33" s="406" t="e">
        <f t="shared" si="3"/>
        <v>#DIV/0!</v>
      </c>
      <c r="M33" s="371" t="e">
        <f t="shared" si="5"/>
        <v>#DIV/0!</v>
      </c>
      <c r="N33" s="386" t="e">
        <f>Nilai_K_8C!K36</f>
        <v>#DIV/0!</v>
      </c>
      <c r="O33" s="372" t="e">
        <f>Nilai_K_8C!S36</f>
        <v>#DIV/0!</v>
      </c>
      <c r="P33" s="373" t="e">
        <f>Nilai_K_8C!AA36</f>
        <v>#DIV/0!</v>
      </c>
      <c r="Q33" s="417" t="e">
        <f>Nilai_K_8C!AI36</f>
        <v>#DIV/0!</v>
      </c>
      <c r="R33" s="367" t="e">
        <f t="shared" si="1"/>
        <v>#DIV/0!</v>
      </c>
      <c r="S33" s="406" t="e">
        <f t="shared" si="2"/>
        <v>#DIV/0!</v>
      </c>
      <c r="T33" s="371" t="e">
        <f t="shared" si="4"/>
        <v>#DIV/0!</v>
      </c>
      <c r="V33" s="307">
        <v>27</v>
      </c>
      <c r="W33" s="664"/>
      <c r="X33" s="665"/>
      <c r="Y33" s="668"/>
      <c r="Z33" s="678"/>
      <c r="AA33" s="679"/>
      <c r="AB33"/>
      <c r="AC33"/>
    </row>
    <row r="34" spans="1:29" s="2" customFormat="1" x14ac:dyDescent="0.25">
      <c r="A34" s="299">
        <v>27</v>
      </c>
      <c r="B34" s="523" t="s">
        <v>310</v>
      </c>
      <c r="C34" s="524" t="s">
        <v>12</v>
      </c>
      <c r="D34" s="372" t="e">
        <f>Nilai_P_8C!K37</f>
        <v>#DIV/0!</v>
      </c>
      <c r="E34" s="372" t="e">
        <f>Nilai_P_8C!S37</f>
        <v>#DIV/0!</v>
      </c>
      <c r="F34" s="376" t="e">
        <f>Nilai_P_8C!AA37</f>
        <v>#DIV/0!</v>
      </c>
      <c r="G34" s="372" t="e">
        <f>Nilai_P_8C!AI37</f>
        <v>#DIV/0!</v>
      </c>
      <c r="H34" s="372" t="e">
        <f>Nilai_P_8C!AJ37</f>
        <v>#DIV/0!</v>
      </c>
      <c r="I34" s="372">
        <f>Nilai_P_8C!AK37</f>
        <v>0</v>
      </c>
      <c r="J34" s="441">
        <f>Nilai_P_8C!AL37</f>
        <v>0</v>
      </c>
      <c r="K34" s="377" t="e">
        <f t="shared" si="0"/>
        <v>#DIV/0!</v>
      </c>
      <c r="L34" s="406" t="e">
        <f t="shared" si="3"/>
        <v>#DIV/0!</v>
      </c>
      <c r="M34" s="371" t="e">
        <f t="shared" si="5"/>
        <v>#DIV/0!</v>
      </c>
      <c r="N34" s="386" t="e">
        <f>Nilai_K_8C!K37</f>
        <v>#DIV/0!</v>
      </c>
      <c r="O34" s="372" t="e">
        <f>Nilai_K_8C!S37</f>
        <v>#DIV/0!</v>
      </c>
      <c r="P34" s="373" t="e">
        <f>Nilai_K_8C!AA37</f>
        <v>#DIV/0!</v>
      </c>
      <c r="Q34" s="417" t="e">
        <f>Nilai_K_8C!AI37</f>
        <v>#DIV/0!</v>
      </c>
      <c r="R34" s="367" t="e">
        <f t="shared" si="1"/>
        <v>#DIV/0!</v>
      </c>
      <c r="S34" s="406" t="e">
        <f t="shared" si="2"/>
        <v>#DIV/0!</v>
      </c>
      <c r="T34" s="371" t="e">
        <f t="shared" si="4"/>
        <v>#DIV/0!</v>
      </c>
      <c r="V34" s="307">
        <v>28</v>
      </c>
      <c r="W34" s="664"/>
      <c r="X34" s="665"/>
      <c r="Y34" s="668"/>
      <c r="Z34" s="678"/>
      <c r="AA34" s="679"/>
      <c r="AB34"/>
      <c r="AC34"/>
    </row>
    <row r="35" spans="1:29" s="2" customFormat="1" x14ac:dyDescent="0.25">
      <c r="A35" s="299">
        <v>28</v>
      </c>
      <c r="B35" s="525"/>
      <c r="C35" s="526"/>
      <c r="D35" s="372" t="e">
        <f>Nilai_P_8C!K38</f>
        <v>#DIV/0!</v>
      </c>
      <c r="E35" s="372" t="e">
        <f>Nilai_P_8C!S38</f>
        <v>#DIV/0!</v>
      </c>
      <c r="F35" s="376" t="e">
        <f>Nilai_P_8C!AA38</f>
        <v>#DIV/0!</v>
      </c>
      <c r="G35" s="372" t="e">
        <f>Nilai_P_8C!AI38</f>
        <v>#DIV/0!</v>
      </c>
      <c r="H35" s="372" t="e">
        <f>Nilai_P_8C!AJ38</f>
        <v>#DIV/0!</v>
      </c>
      <c r="I35" s="372">
        <f>Nilai_P_8C!AK38</f>
        <v>0</v>
      </c>
      <c r="J35" s="441">
        <f>Nilai_P_8C!AL38</f>
        <v>0</v>
      </c>
      <c r="K35" s="377" t="e">
        <f t="shared" si="0"/>
        <v>#DIV/0!</v>
      </c>
      <c r="L35" s="406" t="e">
        <f t="shared" si="3"/>
        <v>#DIV/0!</v>
      </c>
      <c r="M35" s="371" t="e">
        <f t="shared" si="5"/>
        <v>#DIV/0!</v>
      </c>
      <c r="N35" s="386" t="e">
        <f>Nilai_K_8C!K38</f>
        <v>#DIV/0!</v>
      </c>
      <c r="O35" s="372" t="e">
        <f>Nilai_K_8C!S38</f>
        <v>#DIV/0!</v>
      </c>
      <c r="P35" s="373" t="e">
        <f>Nilai_K_8C!AA38</f>
        <v>#DIV/0!</v>
      </c>
      <c r="Q35" s="417" t="e">
        <f>Nilai_K_8C!AI38</f>
        <v>#DIV/0!</v>
      </c>
      <c r="R35" s="367" t="e">
        <f t="shared" si="1"/>
        <v>#DIV/0!</v>
      </c>
      <c r="S35" s="406" t="e">
        <f t="shared" si="2"/>
        <v>#DIV/0!</v>
      </c>
      <c r="T35" s="371" t="e">
        <f t="shared" si="4"/>
        <v>#DIV/0!</v>
      </c>
      <c r="V35" s="307">
        <v>29</v>
      </c>
      <c r="W35" s="664"/>
      <c r="X35" s="665"/>
      <c r="Y35" s="668"/>
      <c r="Z35" s="678"/>
      <c r="AA35" s="679"/>
      <c r="AB35"/>
      <c r="AC35"/>
    </row>
    <row r="36" spans="1:29" s="2" customFormat="1" ht="12.75" x14ac:dyDescent="0.2">
      <c r="A36" s="299"/>
      <c r="B36" s="467"/>
      <c r="C36" s="473"/>
      <c r="D36" s="386"/>
      <c r="E36" s="372"/>
      <c r="F36" s="376"/>
      <c r="G36" s="372"/>
      <c r="H36" s="372"/>
      <c r="I36" s="372"/>
      <c r="J36" s="441"/>
      <c r="K36" s="377"/>
      <c r="L36" s="406"/>
      <c r="M36" s="371"/>
      <c r="N36" s="386"/>
      <c r="O36" s="372"/>
      <c r="P36" s="373"/>
      <c r="Q36" s="417"/>
      <c r="R36" s="367"/>
      <c r="S36" s="406"/>
      <c r="T36" s="371"/>
      <c r="V36" s="307"/>
      <c r="W36" s="664"/>
      <c r="X36" s="665"/>
      <c r="Y36" s="668"/>
      <c r="Z36" s="678"/>
      <c r="AA36" s="679"/>
    </row>
    <row r="37" spans="1:29" s="2" customFormat="1" ht="12.75" x14ac:dyDescent="0.2">
      <c r="A37" s="299"/>
      <c r="B37" s="467"/>
      <c r="C37" s="473"/>
      <c r="D37" s="386"/>
      <c r="E37" s="372"/>
      <c r="F37" s="376"/>
      <c r="G37" s="372"/>
      <c r="H37" s="372"/>
      <c r="I37" s="372"/>
      <c r="J37" s="441"/>
      <c r="K37" s="377"/>
      <c r="L37" s="406"/>
      <c r="M37" s="371"/>
      <c r="N37" s="386"/>
      <c r="O37" s="372"/>
      <c r="P37" s="373"/>
      <c r="Q37" s="417"/>
      <c r="R37" s="367"/>
      <c r="S37" s="406"/>
      <c r="T37" s="371"/>
      <c r="V37" s="307"/>
      <c r="W37" s="664"/>
      <c r="X37" s="665"/>
      <c r="Y37" s="668"/>
      <c r="Z37" s="678"/>
      <c r="AA37" s="679"/>
    </row>
    <row r="38" spans="1:29" s="2" customFormat="1" ht="12.75" x14ac:dyDescent="0.2">
      <c r="A38" s="299"/>
      <c r="B38" s="467"/>
      <c r="C38" s="473"/>
      <c r="D38" s="386"/>
      <c r="E38" s="372"/>
      <c r="F38" s="376"/>
      <c r="G38" s="372"/>
      <c r="H38" s="372"/>
      <c r="I38" s="372"/>
      <c r="J38" s="441"/>
      <c r="K38" s="377"/>
      <c r="L38" s="406"/>
      <c r="M38" s="371"/>
      <c r="N38" s="386"/>
      <c r="O38" s="372"/>
      <c r="P38" s="373"/>
      <c r="Q38" s="417"/>
      <c r="R38" s="367"/>
      <c r="S38" s="406"/>
      <c r="T38" s="371"/>
      <c r="V38" s="307"/>
      <c r="W38" s="664"/>
      <c r="X38" s="665"/>
      <c r="Y38" s="668"/>
      <c r="Z38" s="678"/>
      <c r="AA38" s="679"/>
    </row>
    <row r="39" spans="1:29" s="2" customFormat="1" ht="12.75" x14ac:dyDescent="0.2">
      <c r="A39" s="299"/>
      <c r="B39" s="467"/>
      <c r="C39" s="473"/>
      <c r="D39" s="386"/>
      <c r="E39" s="372"/>
      <c r="F39" s="376"/>
      <c r="G39" s="372"/>
      <c r="H39" s="372"/>
      <c r="I39" s="372"/>
      <c r="J39" s="441"/>
      <c r="K39" s="377"/>
      <c r="L39" s="406"/>
      <c r="M39" s="371"/>
      <c r="N39" s="386"/>
      <c r="O39" s="372"/>
      <c r="P39" s="373"/>
      <c r="Q39" s="417"/>
      <c r="R39" s="367"/>
      <c r="S39" s="406"/>
      <c r="T39" s="371"/>
      <c r="V39" s="298"/>
      <c r="W39" s="664"/>
      <c r="X39" s="665"/>
      <c r="Y39" s="668"/>
      <c r="Z39" s="680"/>
      <c r="AA39" s="681"/>
    </row>
    <row r="40" spans="1:29" s="2" customFormat="1" ht="12" x14ac:dyDescent="0.2">
      <c r="A40" s="299"/>
      <c r="B40" s="313"/>
      <c r="C40" s="390"/>
      <c r="D40" s="304"/>
      <c r="E40" s="300"/>
      <c r="F40" s="300"/>
      <c r="G40" s="305"/>
      <c r="H40" s="361"/>
      <c r="I40" s="300"/>
      <c r="J40" s="300"/>
      <c r="K40" s="306"/>
      <c r="L40" s="303"/>
      <c r="M40" s="297"/>
      <c r="N40" s="300"/>
      <c r="O40" s="300"/>
      <c r="P40" s="300"/>
      <c r="Q40" s="300"/>
      <c r="R40" s="302"/>
      <c r="S40" s="303"/>
      <c r="T40" s="297"/>
      <c r="V40" s="307"/>
      <c r="W40" s="664"/>
      <c r="X40" s="665"/>
      <c r="Y40" s="666"/>
      <c r="Z40" s="667"/>
      <c r="AA40" s="668"/>
      <c r="AB40" s="314"/>
    </row>
    <row r="41" spans="1:29" s="2" customFormat="1" ht="12.75" thickBot="1" x14ac:dyDescent="0.25">
      <c r="A41" s="315"/>
      <c r="B41" s="316"/>
      <c r="C41" s="391"/>
      <c r="D41" s="393"/>
      <c r="E41" s="317"/>
      <c r="F41" s="317"/>
      <c r="G41" s="385"/>
      <c r="H41" s="362"/>
      <c r="I41" s="324"/>
      <c r="J41" s="325"/>
      <c r="K41" s="326"/>
      <c r="L41" s="327"/>
      <c r="M41" s="328"/>
      <c r="N41" s="317"/>
      <c r="O41" s="318"/>
      <c r="P41" s="319"/>
      <c r="Q41" s="320"/>
      <c r="R41" s="321"/>
      <c r="S41" s="322"/>
      <c r="T41" s="323"/>
      <c r="V41" s="308"/>
      <c r="W41" s="670"/>
      <c r="X41" s="671"/>
      <c r="Y41" s="672"/>
      <c r="Z41" s="673"/>
      <c r="AA41" s="673"/>
    </row>
    <row r="42" spans="1:29" s="2" customFormat="1" ht="12" x14ac:dyDescent="0.2">
      <c r="B42" s="329"/>
      <c r="C42" s="330"/>
      <c r="D42" s="296"/>
      <c r="E42" s="296"/>
      <c r="F42" s="296"/>
      <c r="G42" s="296"/>
      <c r="H42" s="212"/>
      <c r="I42" s="332"/>
      <c r="J42" s="332"/>
      <c r="K42" s="333" t="e">
        <f>SUM(K8:K41)</f>
        <v>#DIV/0!</v>
      </c>
      <c r="L42" s="268"/>
      <c r="M42" s="269"/>
      <c r="N42" s="296"/>
      <c r="O42" s="296"/>
      <c r="P42" s="296"/>
      <c r="Q42" s="331"/>
      <c r="R42" s="212"/>
      <c r="S42" s="212"/>
      <c r="T42" s="213"/>
      <c r="V42" s="334"/>
      <c r="W42" s="674"/>
      <c r="X42" s="674"/>
      <c r="Y42" s="674"/>
      <c r="Z42" s="675"/>
      <c r="AA42" s="675"/>
    </row>
    <row r="43" spans="1:29" s="2" customFormat="1" ht="12" x14ac:dyDescent="0.2">
      <c r="B43" s="387" t="s">
        <v>192</v>
      </c>
      <c r="C43" s="388"/>
      <c r="D43" s="336"/>
      <c r="E43" s="336"/>
      <c r="F43" s="336"/>
      <c r="G43" s="337"/>
      <c r="H43" s="337"/>
      <c r="I43" s="337"/>
      <c r="J43" s="336"/>
      <c r="K43" s="238" t="s">
        <v>30</v>
      </c>
      <c r="L43" s="207" t="s">
        <v>5</v>
      </c>
      <c r="M43" s="338" t="s">
        <v>29</v>
      </c>
      <c r="N43" s="338"/>
      <c r="O43" s="339"/>
      <c r="P43" s="201"/>
      <c r="Q43" s="336"/>
      <c r="R43" s="340"/>
      <c r="V43" s="341"/>
      <c r="W43" s="676"/>
      <c r="X43" s="676"/>
      <c r="Y43" s="676"/>
      <c r="Z43" s="677"/>
      <c r="AA43" s="677"/>
    </row>
    <row r="44" spans="1:29" s="2" customFormat="1" x14ac:dyDescent="0.25">
      <c r="B44" s="329" t="s">
        <v>193</v>
      </c>
      <c r="D44" s="342" t="str">
        <f>+D6</f>
        <v>PENILAIAN PENGETAHUAN</v>
      </c>
      <c r="E44" s="336"/>
      <c r="F44" s="336"/>
      <c r="G44" s="337"/>
      <c r="H44" s="343" t="s">
        <v>5</v>
      </c>
      <c r="I44" s="344">
        <f>+(R42/(29*100))*100</f>
        <v>0</v>
      </c>
      <c r="J44" s="336"/>
      <c r="K44" s="38"/>
      <c r="L44" s="205"/>
      <c r="M44" s="669">
        <v>4</v>
      </c>
      <c r="N44" s="669"/>
      <c r="O44" s="669"/>
      <c r="P44" s="201"/>
      <c r="Q44" s="52"/>
      <c r="R44" s="345"/>
      <c r="V44" s="329"/>
      <c r="W44" s="346" t="s">
        <v>194</v>
      </c>
      <c r="X44" s="347" t="s">
        <v>195</v>
      </c>
      <c r="Y44" s="348" t="s">
        <v>196</v>
      </c>
      <c r="Z44" s="349"/>
      <c r="AA44" s="350" t="s">
        <v>97</v>
      </c>
    </row>
    <row r="45" spans="1:29" s="2" customFormat="1" x14ac:dyDescent="0.25">
      <c r="B45" s="329" t="s">
        <v>197</v>
      </c>
      <c r="D45" s="343" t="str">
        <f>+D6</f>
        <v>PENILAIAN PENGETAHUAN</v>
      </c>
      <c r="E45" s="336"/>
      <c r="F45" s="336"/>
      <c r="G45" s="343"/>
      <c r="H45" s="343" t="s">
        <v>5</v>
      </c>
      <c r="I45" s="351">
        <f>+(0/29)*100</f>
        <v>0</v>
      </c>
      <c r="J45" s="336"/>
      <c r="K45" s="38"/>
      <c r="L45" s="205"/>
      <c r="M45" s="352"/>
      <c r="N45" s="440"/>
      <c r="O45" s="208"/>
      <c r="P45" s="201"/>
      <c r="Q45" s="52"/>
      <c r="W45" s="353" t="s">
        <v>198</v>
      </c>
      <c r="X45" s="354" t="s">
        <v>25</v>
      </c>
      <c r="Y45" s="355" t="s">
        <v>199</v>
      </c>
      <c r="AA45" s="350" t="s">
        <v>200</v>
      </c>
    </row>
    <row r="46" spans="1:29" s="2" customFormat="1" x14ac:dyDescent="0.25">
      <c r="B46" s="329" t="s">
        <v>201</v>
      </c>
      <c r="D46" s="52"/>
      <c r="E46" s="52"/>
      <c r="F46" s="52"/>
      <c r="G46" s="343"/>
      <c r="H46" s="356" t="s">
        <v>5</v>
      </c>
      <c r="I46" s="344"/>
      <c r="J46" s="52"/>
      <c r="K46" s="357" t="s">
        <v>202</v>
      </c>
      <c r="L46" s="52"/>
      <c r="M46" s="215"/>
      <c r="N46" s="215"/>
      <c r="O46" s="38"/>
      <c r="P46" s="358" t="s">
        <v>203</v>
      </c>
      <c r="Q46" s="38"/>
      <c r="W46" s="359" t="s">
        <v>211</v>
      </c>
      <c r="X46" s="359" t="s">
        <v>204</v>
      </c>
      <c r="Y46" s="355" t="s">
        <v>205</v>
      </c>
      <c r="AA46" s="350"/>
    </row>
    <row r="47" spans="1:29" s="2" customFormat="1" ht="12.75" x14ac:dyDescent="0.2">
      <c r="B47" s="329"/>
      <c r="C47" s="335"/>
      <c r="D47" s="52"/>
      <c r="E47" s="52"/>
      <c r="F47" s="343"/>
      <c r="G47" s="343"/>
      <c r="H47" s="52"/>
      <c r="I47" s="52"/>
      <c r="J47" s="52"/>
      <c r="N47" s="336"/>
      <c r="O47" s="336"/>
      <c r="P47" s="336"/>
      <c r="Q47" s="356"/>
      <c r="R47" s="52"/>
      <c r="S47" s="52"/>
      <c r="T47" s="52"/>
      <c r="W47" s="359" t="s">
        <v>212</v>
      </c>
      <c r="X47" s="359" t="s">
        <v>206</v>
      </c>
      <c r="Y47" s="355" t="s">
        <v>207</v>
      </c>
      <c r="AA47" s="350"/>
    </row>
    <row r="48" spans="1:29" x14ac:dyDescent="0.25">
      <c r="D48"/>
      <c r="E48"/>
      <c r="F48"/>
      <c r="G48"/>
      <c r="H48"/>
      <c r="I48"/>
      <c r="J48"/>
      <c r="N48"/>
      <c r="O48"/>
      <c r="P48"/>
      <c r="Q48"/>
      <c r="R48"/>
      <c r="S48"/>
      <c r="T48"/>
      <c r="U48" s="2"/>
      <c r="V48" s="2"/>
      <c r="W48" s="360" t="s">
        <v>213</v>
      </c>
      <c r="X48" s="360" t="s">
        <v>208</v>
      </c>
      <c r="Y48" s="355" t="s">
        <v>209</v>
      </c>
      <c r="Z48" s="2"/>
      <c r="AA48" s="350" t="s">
        <v>210</v>
      </c>
      <c r="AB48" s="2"/>
    </row>
    <row r="49" spans="1:28" s="1" customFormat="1" x14ac:dyDescent="0.25">
      <c r="A49"/>
      <c r="B49"/>
      <c r="C49" s="2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V49" s="2"/>
      <c r="W49"/>
      <c r="X49"/>
      <c r="Y49"/>
      <c r="Z49" s="2"/>
      <c r="AA49" s="350" t="s">
        <v>46</v>
      </c>
      <c r="AB49"/>
    </row>
    <row r="50" spans="1:28" s="1" customFormat="1" x14ac:dyDescent="0.25">
      <c r="A50"/>
      <c r="B50"/>
      <c r="C50" s="29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V50" s="2"/>
      <c r="W50"/>
      <c r="X50"/>
      <c r="Y50"/>
      <c r="Z50"/>
      <c r="AB50"/>
    </row>
    <row r="51" spans="1:28" s="1" customFormat="1" x14ac:dyDescent="0.25">
      <c r="A51"/>
      <c r="B51"/>
      <c r="C51" s="29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V51" s="2"/>
      <c r="W51" s="2"/>
      <c r="X51" s="2"/>
      <c r="Y51" s="2"/>
      <c r="Z51" s="2"/>
      <c r="AA51" s="2"/>
      <c r="AB51"/>
    </row>
    <row r="52" spans="1:28" s="1" customFormat="1" x14ac:dyDescent="0.25">
      <c r="A52"/>
      <c r="B52"/>
      <c r="C52" s="29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V52" s="2"/>
      <c r="W52" s="2"/>
      <c r="X52" s="2"/>
      <c r="Y52" s="2"/>
      <c r="Z52" s="2"/>
      <c r="AA52" s="2"/>
      <c r="AB52"/>
    </row>
    <row r="53" spans="1:28" s="1" customFormat="1" x14ac:dyDescent="0.25">
      <c r="A53"/>
      <c r="B53"/>
      <c r="C53" s="29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AB53"/>
    </row>
    <row r="54" spans="1:28" s="1" customFormat="1" x14ac:dyDescent="0.25">
      <c r="A54"/>
      <c r="B54"/>
      <c r="C54" s="29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AB54"/>
    </row>
    <row r="55" spans="1:28" s="1" customFormat="1" x14ac:dyDescent="0.25">
      <c r="A55"/>
      <c r="B55"/>
      <c r="C55" s="29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AB55"/>
    </row>
    <row r="56" spans="1:28" s="1" customFormat="1" x14ac:dyDescent="0.25">
      <c r="A56"/>
      <c r="B56"/>
      <c r="C56" s="29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AB56"/>
    </row>
    <row r="57" spans="1:28" s="1" customFormat="1" x14ac:dyDescent="0.25">
      <c r="A57"/>
      <c r="B57"/>
      <c r="C57" s="29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V57"/>
      <c r="W57"/>
      <c r="X57"/>
      <c r="Y57"/>
      <c r="Z57"/>
      <c r="AA57"/>
      <c r="AB57"/>
    </row>
    <row r="58" spans="1:28" s="1" customFormat="1" x14ac:dyDescent="0.25">
      <c r="A58"/>
      <c r="B58"/>
      <c r="C58" s="29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V58"/>
      <c r="W58"/>
      <c r="X58"/>
      <c r="Y58"/>
      <c r="Z58"/>
      <c r="AA58"/>
      <c r="AB58"/>
    </row>
    <row r="59" spans="1:28" s="1" customFormat="1" x14ac:dyDescent="0.25">
      <c r="A59"/>
      <c r="B59"/>
      <c r="C59" s="2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V59"/>
      <c r="W59"/>
      <c r="X59"/>
      <c r="Y59"/>
      <c r="Z59"/>
      <c r="AA59"/>
      <c r="AB59"/>
    </row>
    <row r="60" spans="1:28" s="1" customFormat="1" x14ac:dyDescent="0.25">
      <c r="A60"/>
      <c r="B60"/>
      <c r="C60" s="29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V60"/>
      <c r="W60"/>
      <c r="X60"/>
      <c r="Y60"/>
      <c r="Z60"/>
      <c r="AA60"/>
      <c r="AB60"/>
    </row>
    <row r="61" spans="1:28" s="1" customFormat="1" x14ac:dyDescent="0.25">
      <c r="A61"/>
      <c r="B61"/>
      <c r="C61" s="29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V61"/>
      <c r="W61"/>
      <c r="X61"/>
      <c r="Y61"/>
      <c r="Z61"/>
      <c r="AA61"/>
      <c r="AB61"/>
    </row>
    <row r="62" spans="1:28" s="1" customFormat="1" x14ac:dyDescent="0.25">
      <c r="A62"/>
      <c r="B62"/>
      <c r="C62" s="29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V62"/>
      <c r="W62"/>
      <c r="X62"/>
      <c r="Y62"/>
      <c r="Z62"/>
      <c r="AA62"/>
      <c r="AB62"/>
    </row>
    <row r="63" spans="1:28" s="1" customFormat="1" x14ac:dyDescent="0.25">
      <c r="A63"/>
      <c r="B63"/>
      <c r="C63" s="29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V63"/>
      <c r="W63"/>
      <c r="X63"/>
      <c r="Y63"/>
      <c r="Z63"/>
      <c r="AA63"/>
      <c r="AB63"/>
    </row>
    <row r="64" spans="1:28" s="1" customFormat="1" x14ac:dyDescent="0.25">
      <c r="A64"/>
      <c r="B64"/>
      <c r="C64" s="29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V64"/>
      <c r="W64"/>
      <c r="X64"/>
      <c r="Y64"/>
      <c r="Z64"/>
      <c r="AA64"/>
      <c r="AB64"/>
    </row>
    <row r="65" spans="1:28" s="1" customFormat="1" x14ac:dyDescent="0.25">
      <c r="A65"/>
      <c r="B65"/>
      <c r="C65" s="29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V65"/>
      <c r="W65"/>
      <c r="X65"/>
      <c r="Y65"/>
      <c r="Z65"/>
      <c r="AA65"/>
      <c r="AB65"/>
    </row>
    <row r="66" spans="1:28" s="1" customFormat="1" x14ac:dyDescent="0.25">
      <c r="A66"/>
      <c r="B66"/>
      <c r="C66" s="29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V66"/>
      <c r="W66"/>
      <c r="X66"/>
      <c r="Y66"/>
      <c r="Z66"/>
      <c r="AA66"/>
      <c r="AB66"/>
    </row>
    <row r="67" spans="1:28" s="11" customFormat="1" x14ac:dyDescent="0.25">
      <c r="A67"/>
      <c r="B67"/>
      <c r="C67" s="29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 s="1"/>
      <c r="V67"/>
      <c r="W67"/>
      <c r="X67"/>
      <c r="Y67"/>
      <c r="Z67"/>
      <c r="AA67"/>
      <c r="AB67"/>
    </row>
    <row r="68" spans="1:28" s="11" customFormat="1" x14ac:dyDescent="0.25">
      <c r="A68"/>
      <c r="B68"/>
      <c r="C68" s="29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V68"/>
      <c r="W68"/>
      <c r="X68"/>
      <c r="Y68"/>
      <c r="Z68"/>
      <c r="AA68"/>
      <c r="AB68"/>
    </row>
    <row r="69" spans="1:28" s="11" customFormat="1" x14ac:dyDescent="0.25">
      <c r="A69"/>
      <c r="B69"/>
      <c r="C69" s="2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V69"/>
      <c r="W69"/>
      <c r="X69"/>
      <c r="Y69"/>
      <c r="Z69"/>
      <c r="AA69"/>
      <c r="AB69"/>
    </row>
    <row r="70" spans="1:28" s="11" customFormat="1" x14ac:dyDescent="0.25">
      <c r="A70"/>
      <c r="B70"/>
      <c r="C70" s="29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V70"/>
      <c r="W70"/>
      <c r="X70"/>
      <c r="Y70"/>
      <c r="Z70"/>
      <c r="AA70"/>
      <c r="AB70"/>
    </row>
    <row r="71" spans="1:28" s="11" customFormat="1" x14ac:dyDescent="0.25">
      <c r="A71"/>
      <c r="B71"/>
      <c r="C71" s="29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V71"/>
      <c r="W71"/>
      <c r="X71"/>
      <c r="Y71"/>
      <c r="Z71"/>
      <c r="AA71"/>
      <c r="AB71"/>
    </row>
    <row r="72" spans="1:28" s="11" customFormat="1" x14ac:dyDescent="0.25">
      <c r="A72"/>
      <c r="B72"/>
      <c r="C72" s="29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V72"/>
      <c r="W72"/>
      <c r="X72"/>
      <c r="Y72"/>
      <c r="Z72"/>
      <c r="AA72"/>
      <c r="AB72"/>
    </row>
    <row r="73" spans="1:28" s="11" customFormat="1" x14ac:dyDescent="0.25">
      <c r="A73"/>
      <c r="B73"/>
      <c r="C73" s="29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V73"/>
      <c r="W73"/>
      <c r="X73"/>
      <c r="Y73"/>
      <c r="Z73"/>
      <c r="AA73"/>
      <c r="AB73"/>
    </row>
    <row r="74" spans="1:28" s="11" customFormat="1" x14ac:dyDescent="0.25">
      <c r="A74"/>
      <c r="B74"/>
      <c r="C74" s="29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V74"/>
      <c r="W74"/>
      <c r="X74"/>
      <c r="Y74"/>
      <c r="Z74"/>
      <c r="AA74"/>
      <c r="AB74"/>
    </row>
    <row r="75" spans="1:28" s="11" customFormat="1" x14ac:dyDescent="0.25">
      <c r="A75"/>
      <c r="B75"/>
      <c r="C75" s="29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V75"/>
      <c r="W75"/>
      <c r="X75"/>
      <c r="Y75"/>
      <c r="Z75"/>
      <c r="AA75"/>
      <c r="AB75"/>
    </row>
    <row r="76" spans="1:28" x14ac:dyDescent="0.25">
      <c r="D76"/>
      <c r="E76"/>
      <c r="F76"/>
      <c r="G76"/>
      <c r="H76"/>
      <c r="I76"/>
      <c r="J76"/>
      <c r="N76"/>
      <c r="O76"/>
      <c r="P76"/>
      <c r="Q76"/>
      <c r="R76"/>
      <c r="S76"/>
      <c r="T76"/>
      <c r="U76" s="11"/>
    </row>
    <row r="77" spans="1:28" s="2" customFormat="1" x14ac:dyDescent="0.25">
      <c r="C77" s="29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</row>
    <row r="78" spans="1:28" s="2" customFormat="1" x14ac:dyDescent="0.25">
      <c r="C78" s="29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</row>
    <row r="79" spans="1:28" s="2" customFormat="1" x14ac:dyDescent="0.25">
      <c r="C79" s="2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</row>
    <row r="80" spans="1:28" s="2" customFormat="1" x14ac:dyDescent="0.25">
      <c r="C80" s="29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</row>
    <row r="81" spans="3:28" s="2" customFormat="1" x14ac:dyDescent="0.25">
      <c r="C81" s="194"/>
      <c r="D81" s="38"/>
      <c r="E81" s="38"/>
      <c r="F81" s="215"/>
      <c r="G81" s="215"/>
      <c r="H81" s="38"/>
      <c r="I81" s="38"/>
      <c r="J81" s="38"/>
      <c r="K81"/>
      <c r="L81"/>
      <c r="M81"/>
      <c r="N81" s="38"/>
      <c r="O81" s="38"/>
      <c r="P81" s="38"/>
      <c r="Q81" s="38"/>
      <c r="R81" s="38"/>
      <c r="S81" s="38"/>
      <c r="T81" s="38"/>
      <c r="U81"/>
      <c r="V81"/>
      <c r="W81"/>
      <c r="X81"/>
      <c r="Y81"/>
      <c r="Z81"/>
      <c r="AA81"/>
      <c r="AB81"/>
    </row>
    <row r="82" spans="3:28" s="2" customFormat="1" x14ac:dyDescent="0.25">
      <c r="C82" s="194"/>
      <c r="D82" s="38"/>
      <c r="E82" s="38"/>
      <c r="F82" s="215"/>
      <c r="G82" s="215"/>
      <c r="H82" s="38"/>
      <c r="I82" s="38"/>
      <c r="J82" s="38"/>
      <c r="K82"/>
      <c r="L82"/>
      <c r="M82"/>
      <c r="N82" s="38"/>
      <c r="O82" s="38"/>
      <c r="P82" s="38"/>
      <c r="Q82" s="38"/>
      <c r="R82" s="38"/>
      <c r="S82" s="38"/>
      <c r="T82" s="38"/>
      <c r="U82"/>
      <c r="V82"/>
      <c r="W82"/>
      <c r="X82"/>
      <c r="Y82"/>
      <c r="Z82"/>
      <c r="AA82"/>
      <c r="AB82"/>
    </row>
    <row r="83" spans="3:28" s="2" customFormat="1" x14ac:dyDescent="0.25">
      <c r="C83" s="194"/>
      <c r="D83" s="38"/>
      <c r="E83" s="38"/>
      <c r="F83" s="215"/>
      <c r="G83" s="215"/>
      <c r="H83" s="38"/>
      <c r="I83" s="38"/>
      <c r="J83" s="38"/>
      <c r="K83"/>
      <c r="L83"/>
      <c r="M83"/>
      <c r="N83" s="38"/>
      <c r="O83" s="38"/>
      <c r="P83" s="38"/>
      <c r="Q83" s="38"/>
      <c r="R83" s="38"/>
      <c r="S83" s="38"/>
      <c r="T83" s="38"/>
      <c r="U83"/>
      <c r="V83"/>
      <c r="W83"/>
      <c r="X83"/>
      <c r="Y83"/>
      <c r="Z83"/>
      <c r="AA83"/>
      <c r="AB83"/>
    </row>
    <row r="84" spans="3:28" s="2" customFormat="1" x14ac:dyDescent="0.25">
      <c r="C84" s="194"/>
      <c r="D84" s="38"/>
      <c r="E84" s="38"/>
      <c r="F84" s="215"/>
      <c r="G84" s="215"/>
      <c r="H84" s="38"/>
      <c r="I84" s="38"/>
      <c r="J84" s="38"/>
      <c r="K84"/>
      <c r="L84"/>
      <c r="M84"/>
      <c r="N84" s="38"/>
      <c r="O84" s="38"/>
      <c r="P84" s="38"/>
      <c r="Q84" s="38"/>
      <c r="R84" s="38"/>
      <c r="S84" s="38"/>
      <c r="T84" s="38"/>
      <c r="U84"/>
      <c r="V84"/>
      <c r="W84"/>
      <c r="X84"/>
      <c r="Y84"/>
      <c r="Z84"/>
      <c r="AA84"/>
      <c r="AB84"/>
    </row>
    <row r="85" spans="3:28" s="1" customFormat="1" x14ac:dyDescent="0.25">
      <c r="C85" s="194"/>
      <c r="D85" s="38"/>
      <c r="E85" s="38"/>
      <c r="F85" s="215"/>
      <c r="G85" s="215"/>
      <c r="H85" s="38"/>
      <c r="I85" s="38"/>
      <c r="J85" s="38"/>
      <c r="K85"/>
      <c r="L85"/>
      <c r="M85"/>
      <c r="N85" s="38"/>
      <c r="O85" s="38"/>
      <c r="P85" s="38"/>
      <c r="Q85" s="38"/>
      <c r="R85" s="38"/>
      <c r="S85" s="38"/>
      <c r="T85" s="38"/>
      <c r="U85"/>
      <c r="V85"/>
      <c r="W85"/>
      <c r="X85"/>
      <c r="Y85"/>
      <c r="Z85"/>
      <c r="AA85"/>
      <c r="AB85"/>
    </row>
    <row r="86" spans="3:28" x14ac:dyDescent="0.25">
      <c r="C86" s="195"/>
    </row>
  </sheetData>
  <mergeCells count="91">
    <mergeCell ref="M6:M7"/>
    <mergeCell ref="N6:Q6"/>
    <mergeCell ref="R6:S6"/>
    <mergeCell ref="A6:A7"/>
    <mergeCell ref="B6:B7"/>
    <mergeCell ref="C6:C7"/>
    <mergeCell ref="D6:J6"/>
    <mergeCell ref="K6:L6"/>
    <mergeCell ref="W1:AA1"/>
    <mergeCell ref="W2:AA2"/>
    <mergeCell ref="A1:T1"/>
    <mergeCell ref="A2:T2"/>
    <mergeCell ref="A3:T3"/>
    <mergeCell ref="T6:T7"/>
    <mergeCell ref="V6:V7"/>
    <mergeCell ref="W8:Y8"/>
    <mergeCell ref="Z8:AA8"/>
    <mergeCell ref="W9:Y9"/>
    <mergeCell ref="Z9:AA9"/>
    <mergeCell ref="W6:AA6"/>
    <mergeCell ref="W7:Y7"/>
    <mergeCell ref="Z7:AA7"/>
    <mergeCell ref="W10:Y10"/>
    <mergeCell ref="Z10:AA10"/>
    <mergeCell ref="W11:Y11"/>
    <mergeCell ref="Z11:AA11"/>
    <mergeCell ref="W12:Y12"/>
    <mergeCell ref="Z12:AA12"/>
    <mergeCell ref="W13:Y13"/>
    <mergeCell ref="Z13:AA13"/>
    <mergeCell ref="W14:Y14"/>
    <mergeCell ref="Z14:AA14"/>
    <mergeCell ref="W15:Y15"/>
    <mergeCell ref="Z15:AA15"/>
    <mergeCell ref="W16:Y16"/>
    <mergeCell ref="Z16:AA16"/>
    <mergeCell ref="W17:Y17"/>
    <mergeCell ref="Z17:AA17"/>
    <mergeCell ref="W18:Y18"/>
    <mergeCell ref="Z18:AA18"/>
    <mergeCell ref="W19:Y19"/>
    <mergeCell ref="Z19:AA19"/>
    <mergeCell ref="W20:Y20"/>
    <mergeCell ref="Z20:AA20"/>
    <mergeCell ref="W21:Y21"/>
    <mergeCell ref="Z21:AA21"/>
    <mergeCell ref="W22:Y22"/>
    <mergeCell ref="Z22:AA22"/>
    <mergeCell ref="W23:Y23"/>
    <mergeCell ref="Z23:AA23"/>
    <mergeCell ref="W24:Y24"/>
    <mergeCell ref="Z24:AA24"/>
    <mergeCell ref="W25:Y25"/>
    <mergeCell ref="Z25:AA25"/>
    <mergeCell ref="W26:Y26"/>
    <mergeCell ref="Z26:AA26"/>
    <mergeCell ref="W27:Y27"/>
    <mergeCell ref="Z27:AA27"/>
    <mergeCell ref="W28:Y28"/>
    <mergeCell ref="Z28:AA28"/>
    <mergeCell ref="W29:Y29"/>
    <mergeCell ref="Z29:AA29"/>
    <mergeCell ref="W30:Y30"/>
    <mergeCell ref="Z30:AA30"/>
    <mergeCell ref="W31:Y31"/>
    <mergeCell ref="Z31:AA31"/>
    <mergeCell ref="W32:Y32"/>
    <mergeCell ref="Z32:AA32"/>
    <mergeCell ref="W33:Y33"/>
    <mergeCell ref="Z33:AA33"/>
    <mergeCell ref="W34:Y34"/>
    <mergeCell ref="Z34:AA34"/>
    <mergeCell ref="W35:Y35"/>
    <mergeCell ref="Z35:AA35"/>
    <mergeCell ref="W36:Y36"/>
    <mergeCell ref="Z36:AA36"/>
    <mergeCell ref="W37:Y37"/>
    <mergeCell ref="Z37:AA37"/>
    <mergeCell ref="W38:Y38"/>
    <mergeCell ref="Z38:AA38"/>
    <mergeCell ref="W39:Y39"/>
    <mergeCell ref="Z39:AA39"/>
    <mergeCell ref="W40:Y40"/>
    <mergeCell ref="Z40:AA40"/>
    <mergeCell ref="M44:O44"/>
    <mergeCell ref="W41:Y41"/>
    <mergeCell ref="Z41:AA41"/>
    <mergeCell ref="W42:Y42"/>
    <mergeCell ref="Z42:AA42"/>
    <mergeCell ref="W43:Y43"/>
    <mergeCell ref="Z43:AA43"/>
  </mergeCells>
  <conditionalFormatting sqref="M8:M39">
    <cfRule type="containsText" dxfId="41" priority="4" operator="containsText" text="TT">
      <formula>NOT(ISERROR(SEARCH("TT",M8)))</formula>
    </cfRule>
  </conditionalFormatting>
  <conditionalFormatting sqref="M40:M42">
    <cfRule type="containsText" dxfId="40" priority="6" operator="containsText" text="TT">
      <formula>NOT(ISERROR(SEARCH("TT",M40)))</formula>
    </cfRule>
  </conditionalFormatting>
  <conditionalFormatting sqref="T40:T42">
    <cfRule type="containsText" dxfId="39" priority="3" operator="containsText" text="TT">
      <formula>NOT(ISERROR(SEARCH("TT",T40)))</formula>
    </cfRule>
  </conditionalFormatting>
  <conditionalFormatting sqref="T8:T39">
    <cfRule type="containsText" dxfId="38" priority="1" operator="containsText" text="TT">
      <formula>NOT(ISERROR(SEARCH("TT",T8)))</formula>
    </cfRule>
  </conditionalFormatting>
  <pageMargins left="0.7" right="0.7" top="0.75" bottom="0.75" header="0.3" footer="0.3"/>
  <pageSetup orientation="portrait" horizontalDpi="0" verticalDpi="0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39997558519241921"/>
  </sheetPr>
  <dimension ref="A1:BA81"/>
  <sheetViews>
    <sheetView zoomScaleNormal="100" workbookViewId="0">
      <selection sqref="A1:XFD5"/>
    </sheetView>
  </sheetViews>
  <sheetFormatPr defaultRowHeight="15" x14ac:dyDescent="0.25"/>
  <cols>
    <col min="1" max="1" width="2.85546875" customWidth="1"/>
    <col min="2" max="2" width="25.140625" customWidth="1"/>
    <col min="3" max="3" width="3.28515625" customWidth="1"/>
    <col min="4" max="25" width="2.7109375" customWidth="1"/>
    <col min="26" max="45" width="2.7109375" style="38" customWidth="1"/>
    <col min="46" max="49" width="2.85546875" style="38" customWidth="1"/>
    <col min="50" max="50" width="2" customWidth="1"/>
    <col min="51" max="51" width="8.85546875" style="31" customWidth="1"/>
    <col min="52" max="53" width="9.140625" style="31"/>
  </cols>
  <sheetData>
    <row r="1" spans="1:53" ht="12.95" customHeight="1" x14ac:dyDescent="0.25">
      <c r="A1" s="614" t="s">
        <v>33</v>
      </c>
      <c r="B1" s="614"/>
      <c r="C1" s="614"/>
      <c r="D1" s="614"/>
      <c r="E1" s="614"/>
      <c r="F1" s="614"/>
      <c r="G1" s="614"/>
      <c r="H1" s="614"/>
      <c r="I1" s="614"/>
      <c r="J1" s="614"/>
      <c r="K1" s="614"/>
      <c r="L1" s="614"/>
      <c r="M1" s="614"/>
      <c r="N1" s="614"/>
      <c r="O1" s="614"/>
      <c r="P1" s="614"/>
      <c r="Q1" s="614"/>
      <c r="R1" s="614"/>
      <c r="S1" s="614"/>
      <c r="T1" s="614"/>
      <c r="U1" s="614"/>
      <c r="V1" s="614"/>
      <c r="W1" s="614"/>
      <c r="X1" s="614"/>
      <c r="Y1" s="614"/>
      <c r="Z1" s="614"/>
      <c r="AA1" s="614"/>
      <c r="AB1" s="614"/>
      <c r="AC1" s="614"/>
      <c r="AD1" s="614"/>
      <c r="AE1" s="614"/>
      <c r="AF1" s="614"/>
      <c r="AG1" s="614"/>
      <c r="AH1" s="614"/>
      <c r="AI1" s="614"/>
      <c r="AJ1" s="614"/>
      <c r="AK1" s="614"/>
      <c r="AL1" s="614"/>
      <c r="AM1" s="614"/>
      <c r="AN1" s="614"/>
      <c r="AO1" s="614"/>
      <c r="AP1" s="614"/>
      <c r="AQ1" s="614"/>
      <c r="AR1" s="614"/>
      <c r="AS1" s="614"/>
      <c r="AT1" s="614"/>
      <c r="AU1" s="614"/>
      <c r="AV1" s="614"/>
      <c r="AW1" s="614"/>
      <c r="AY1"/>
      <c r="AZ1"/>
      <c r="BA1"/>
    </row>
    <row r="2" spans="1:53" ht="12.95" customHeight="1" x14ac:dyDescent="0.25">
      <c r="A2" s="614" t="s">
        <v>160</v>
      </c>
      <c r="B2" s="614"/>
      <c r="C2" s="614"/>
      <c r="D2" s="614"/>
      <c r="E2" s="614"/>
      <c r="F2" s="614"/>
      <c r="G2" s="614"/>
      <c r="H2" s="614"/>
      <c r="I2" s="614"/>
      <c r="J2" s="614"/>
      <c r="K2" s="614"/>
      <c r="L2" s="614"/>
      <c r="M2" s="614"/>
      <c r="N2" s="614"/>
      <c r="O2" s="614"/>
      <c r="P2" s="614"/>
      <c r="Q2" s="614"/>
      <c r="R2" s="614"/>
      <c r="S2" s="614"/>
      <c r="T2" s="614"/>
      <c r="U2" s="614"/>
      <c r="V2" s="614"/>
      <c r="W2" s="614"/>
      <c r="X2" s="614"/>
      <c r="Y2" s="614"/>
      <c r="Z2" s="614"/>
      <c r="AA2" s="614"/>
      <c r="AB2" s="614"/>
      <c r="AC2" s="614"/>
      <c r="AD2" s="614"/>
      <c r="AE2" s="614"/>
      <c r="AF2" s="614"/>
      <c r="AG2" s="614"/>
      <c r="AH2" s="614"/>
      <c r="AI2" s="614"/>
      <c r="AJ2" s="614"/>
      <c r="AK2" s="614"/>
      <c r="AL2" s="614"/>
      <c r="AM2" s="614"/>
      <c r="AN2" s="614"/>
      <c r="AO2" s="614"/>
      <c r="AP2" s="614"/>
      <c r="AQ2" s="614"/>
      <c r="AR2" s="614"/>
      <c r="AS2" s="614"/>
      <c r="AT2" s="614"/>
      <c r="AU2" s="614"/>
      <c r="AV2" s="614"/>
      <c r="AW2" s="614"/>
      <c r="AY2"/>
      <c r="AZ2"/>
      <c r="BA2"/>
    </row>
    <row r="3" spans="1:53" ht="12.95" customHeight="1" x14ac:dyDescent="0.25">
      <c r="A3" s="615" t="s">
        <v>161</v>
      </c>
      <c r="B3" s="615"/>
      <c r="C3" s="615"/>
      <c r="D3" s="615"/>
      <c r="E3" s="615"/>
      <c r="F3" s="615"/>
      <c r="G3" s="615"/>
      <c r="H3" s="615"/>
      <c r="I3" s="615"/>
      <c r="J3" s="615"/>
      <c r="K3" s="615"/>
      <c r="L3" s="615"/>
      <c r="M3" s="615"/>
      <c r="N3" s="615"/>
      <c r="O3" s="615"/>
      <c r="P3" s="615"/>
      <c r="Q3" s="615"/>
      <c r="R3" s="615"/>
      <c r="S3" s="615"/>
      <c r="T3" s="615"/>
      <c r="U3" s="615"/>
      <c r="V3" s="615"/>
      <c r="W3" s="615"/>
      <c r="X3" s="615"/>
      <c r="Y3" s="615"/>
      <c r="Z3" s="615"/>
      <c r="AA3" s="615"/>
      <c r="AB3" s="615"/>
      <c r="AC3" s="615"/>
      <c r="AD3" s="615"/>
      <c r="AE3" s="615"/>
      <c r="AF3" s="615"/>
      <c r="AG3" s="615"/>
      <c r="AH3" s="615"/>
      <c r="AI3" s="615"/>
      <c r="AJ3" s="615"/>
      <c r="AK3" s="615"/>
      <c r="AL3" s="615"/>
      <c r="AM3" s="615"/>
      <c r="AN3" s="615"/>
      <c r="AO3" s="615"/>
      <c r="AP3" s="615"/>
      <c r="AQ3" s="615"/>
      <c r="AR3" s="615"/>
      <c r="AS3" s="615"/>
      <c r="AT3" s="615"/>
      <c r="AU3" s="615"/>
      <c r="AV3" s="615"/>
      <c r="AW3" s="615"/>
      <c r="AY3"/>
      <c r="AZ3"/>
      <c r="BA3"/>
    </row>
    <row r="4" spans="1:53" ht="8.25" customHeight="1" x14ac:dyDescent="0.25">
      <c r="A4" s="31"/>
      <c r="B4" s="31"/>
      <c r="C4" s="31"/>
      <c r="D4" s="31"/>
      <c r="E4" s="31"/>
      <c r="F4" s="31"/>
      <c r="G4" s="31"/>
      <c r="H4" s="31"/>
      <c r="I4" s="31"/>
      <c r="J4" s="31"/>
      <c r="K4" s="31"/>
      <c r="L4" s="31"/>
      <c r="M4" s="31"/>
      <c r="N4" s="31"/>
      <c r="O4" s="31"/>
      <c r="P4" s="31"/>
      <c r="Q4" s="31"/>
      <c r="R4" s="31"/>
      <c r="S4" s="31"/>
      <c r="T4" s="31"/>
      <c r="U4" s="31"/>
      <c r="V4" s="31"/>
      <c r="W4" s="31"/>
      <c r="X4" s="31"/>
      <c r="Y4" s="31"/>
      <c r="Z4" s="37"/>
      <c r="AA4" s="37"/>
      <c r="AB4" s="37"/>
      <c r="AC4" s="37"/>
      <c r="AD4" s="37"/>
      <c r="AE4" s="37"/>
      <c r="AF4" s="37"/>
      <c r="AG4" s="37"/>
      <c r="AH4" s="37"/>
      <c r="AI4" s="37"/>
      <c r="AJ4" s="37"/>
      <c r="AK4" s="37"/>
      <c r="AL4" s="37"/>
      <c r="AM4" s="37"/>
      <c r="AN4" s="37"/>
      <c r="AO4" s="37"/>
      <c r="AP4" s="37"/>
      <c r="AQ4" s="37"/>
      <c r="AR4" s="37"/>
      <c r="AS4" s="37"/>
      <c r="AT4" s="37"/>
      <c r="AY4"/>
      <c r="AZ4"/>
      <c r="BA4"/>
    </row>
    <row r="5" spans="1:53" ht="12.95" customHeight="1" x14ac:dyDescent="0.25">
      <c r="A5" s="616" t="s">
        <v>35</v>
      </c>
      <c r="B5" s="616"/>
      <c r="C5" s="616"/>
      <c r="D5" s="616"/>
      <c r="E5" s="616"/>
      <c r="F5" s="616"/>
      <c r="G5" s="616"/>
      <c r="H5" s="616"/>
      <c r="I5" s="616"/>
      <c r="J5" s="616"/>
      <c r="K5" s="616"/>
      <c r="L5" s="616"/>
      <c r="M5" s="616"/>
      <c r="N5" s="616"/>
      <c r="O5" s="616"/>
      <c r="P5" s="616"/>
      <c r="Q5" s="616"/>
      <c r="R5" s="616"/>
      <c r="S5" s="616"/>
      <c r="T5" s="616"/>
      <c r="U5" s="616"/>
      <c r="V5" s="616"/>
      <c r="W5" s="616"/>
      <c r="X5" s="616"/>
      <c r="Y5" s="616"/>
      <c r="Z5" s="616"/>
      <c r="AA5" s="616"/>
      <c r="AB5" s="616"/>
      <c r="AC5" s="616"/>
      <c r="AD5" s="616"/>
      <c r="AE5" s="616"/>
      <c r="AF5" s="616"/>
      <c r="AG5" s="616"/>
      <c r="AH5" s="616"/>
      <c r="AI5" s="616"/>
      <c r="AJ5" s="616"/>
      <c r="AK5" s="616"/>
      <c r="AL5" s="616"/>
      <c r="AM5" s="616"/>
      <c r="AN5" s="616"/>
      <c r="AO5" s="616"/>
      <c r="AP5" s="616"/>
      <c r="AQ5" s="616"/>
      <c r="AR5" s="616"/>
      <c r="AS5" s="616"/>
      <c r="AT5" s="616"/>
      <c r="AU5" s="616"/>
      <c r="AV5" s="616"/>
      <c r="AW5" s="616"/>
      <c r="AY5"/>
      <c r="AZ5"/>
      <c r="BA5"/>
    </row>
    <row r="6" spans="1:53" ht="3.75" customHeight="1" x14ac:dyDescent="0.25">
      <c r="A6" s="31"/>
      <c r="B6" s="31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7"/>
      <c r="AA6" s="37"/>
      <c r="AB6" s="37"/>
      <c r="AC6" s="37"/>
      <c r="AD6" s="37"/>
      <c r="AE6" s="37"/>
      <c r="AF6" s="37"/>
      <c r="AG6" s="37"/>
      <c r="AH6" s="37"/>
      <c r="AI6" s="37"/>
      <c r="AJ6" s="37"/>
      <c r="AK6" s="37"/>
      <c r="AL6" s="37"/>
      <c r="AM6" s="37"/>
      <c r="AN6" s="37"/>
      <c r="AO6" s="37"/>
      <c r="AP6" s="37"/>
      <c r="AQ6" s="37"/>
      <c r="AR6" s="37"/>
      <c r="AS6" s="37"/>
      <c r="AT6" s="37"/>
    </row>
    <row r="7" spans="1:53" ht="12.75" customHeight="1" x14ac:dyDescent="0.25">
      <c r="A7" s="31" t="s">
        <v>36</v>
      </c>
      <c r="B7" s="31"/>
      <c r="C7" s="31"/>
      <c r="D7" s="61" t="s">
        <v>19</v>
      </c>
      <c r="E7" s="31" t="str">
        <f>D.Hadir_8A!E7</f>
        <v>. . . . . . . . . . . . . . . . . . .</v>
      </c>
      <c r="F7" s="31"/>
      <c r="G7" s="31"/>
      <c r="H7" s="31"/>
      <c r="I7" s="31"/>
      <c r="J7" s="31"/>
      <c r="K7" s="31"/>
      <c r="L7" s="31"/>
      <c r="M7" s="31"/>
      <c r="N7" s="31"/>
      <c r="O7" s="31"/>
      <c r="P7" s="31"/>
      <c r="Q7" s="31"/>
      <c r="R7" s="31"/>
      <c r="S7" s="31"/>
      <c r="T7" s="31"/>
      <c r="U7" s="31"/>
      <c r="V7" s="31"/>
      <c r="W7" s="31"/>
      <c r="X7" s="31"/>
      <c r="Y7" s="31"/>
      <c r="AA7" s="37"/>
      <c r="AB7" s="37"/>
      <c r="AC7" s="37"/>
      <c r="AD7" s="37"/>
      <c r="AE7" s="37"/>
      <c r="AF7" s="37"/>
      <c r="AG7" s="37"/>
      <c r="AH7" s="37"/>
      <c r="AI7" s="37"/>
      <c r="AJ7" s="37"/>
      <c r="AK7" s="37"/>
      <c r="AL7" s="37"/>
      <c r="AM7" s="37"/>
      <c r="AN7" s="37"/>
      <c r="AO7" s="37"/>
      <c r="AP7" s="37"/>
      <c r="AQ7" s="37"/>
      <c r="AR7" s="37"/>
      <c r="AS7" s="37"/>
      <c r="AT7" s="37"/>
    </row>
    <row r="8" spans="1:53" ht="12.75" customHeight="1" x14ac:dyDescent="0.25">
      <c r="A8" s="31" t="s">
        <v>37</v>
      </c>
      <c r="B8" s="31"/>
      <c r="C8" s="31"/>
      <c r="D8" s="61" t="s">
        <v>19</v>
      </c>
      <c r="E8" s="31" t="s">
        <v>341</v>
      </c>
      <c r="F8" s="31"/>
      <c r="G8" s="31"/>
      <c r="H8" s="31"/>
      <c r="I8" s="31"/>
      <c r="J8" s="31"/>
      <c r="K8" s="31"/>
      <c r="L8" s="31"/>
      <c r="M8" s="31"/>
      <c r="N8" s="31"/>
      <c r="O8" s="31"/>
      <c r="P8" s="31"/>
      <c r="Q8" s="31"/>
      <c r="R8" s="31"/>
      <c r="S8" s="31"/>
      <c r="T8" s="31"/>
      <c r="U8" s="31"/>
      <c r="V8" s="31"/>
      <c r="W8" s="31"/>
      <c r="X8" s="31"/>
      <c r="Y8" s="31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</row>
    <row r="9" spans="1:53" ht="12.75" customHeight="1" x14ac:dyDescent="0.25">
      <c r="A9" s="39" t="s">
        <v>38</v>
      </c>
      <c r="B9" s="31"/>
      <c r="C9" s="31"/>
      <c r="D9" s="61" t="s">
        <v>19</v>
      </c>
      <c r="E9" s="31" t="str">
        <f>'D. Hadir 8C'!E9</f>
        <v>3 (Ganjil)</v>
      </c>
      <c r="F9" s="31"/>
      <c r="G9" s="31"/>
      <c r="H9" s="477" t="s">
        <v>312</v>
      </c>
      <c r="I9" s="31" t="str">
        <f>'D. Hadir 8C'!I9</f>
        <v>2020 - 2021</v>
      </c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AA9" s="37"/>
      <c r="AB9" s="37"/>
      <c r="AC9" s="37"/>
      <c r="AD9" s="37"/>
      <c r="AE9" s="37"/>
      <c r="AF9" s="37"/>
      <c r="AG9" s="37"/>
      <c r="AH9" s="37"/>
      <c r="AI9" s="37"/>
      <c r="AJ9" s="37"/>
      <c r="AK9" s="37"/>
      <c r="AL9" s="37"/>
      <c r="AM9" s="37"/>
      <c r="AN9" s="37"/>
      <c r="AO9" s="37"/>
      <c r="AP9" s="37"/>
      <c r="AQ9" s="37"/>
      <c r="AR9" s="37"/>
      <c r="AS9" s="37"/>
      <c r="AT9" s="37"/>
    </row>
    <row r="10" spans="1:53" ht="5.25" customHeight="1" x14ac:dyDescent="0.25">
      <c r="A10" s="31"/>
      <c r="B10" s="31"/>
      <c r="C10" s="31"/>
      <c r="D10" s="31"/>
      <c r="E10" s="31"/>
      <c r="F10" s="31"/>
      <c r="G10" s="31"/>
      <c r="H10" s="31"/>
      <c r="I10" s="31"/>
      <c r="J10" s="31"/>
      <c r="K10" s="31"/>
      <c r="L10" s="31"/>
      <c r="M10" s="31"/>
      <c r="N10" s="31"/>
      <c r="O10" s="31"/>
      <c r="P10" s="31"/>
      <c r="Q10" s="31"/>
      <c r="R10" s="31"/>
      <c r="S10" s="31"/>
      <c r="T10" s="31"/>
      <c r="U10" s="31"/>
      <c r="V10" s="31"/>
      <c r="W10" s="31"/>
      <c r="X10" s="31"/>
      <c r="Y10" s="31"/>
      <c r="Z10" s="37"/>
      <c r="AA10" s="37"/>
      <c r="AB10" s="37"/>
      <c r="AC10" s="37"/>
      <c r="AD10" s="37"/>
      <c r="AE10" s="37"/>
      <c r="AF10" s="37"/>
      <c r="AG10" s="37"/>
      <c r="AH10" s="37"/>
      <c r="AI10" s="37"/>
      <c r="AJ10" s="37"/>
      <c r="AK10" s="37"/>
      <c r="AL10" s="37"/>
      <c r="AM10" s="37"/>
      <c r="AN10" s="37"/>
      <c r="AO10" s="37"/>
      <c r="AP10" s="37"/>
      <c r="AQ10" s="37"/>
      <c r="AR10" s="37"/>
      <c r="AS10" s="37"/>
      <c r="AT10" s="37"/>
    </row>
    <row r="11" spans="1:53" ht="15" customHeight="1" x14ac:dyDescent="0.25">
      <c r="A11" s="611" t="s">
        <v>13</v>
      </c>
      <c r="B11" s="611" t="s">
        <v>39</v>
      </c>
      <c r="C11" s="280" t="s">
        <v>1</v>
      </c>
      <c r="D11" s="608" t="s">
        <v>170</v>
      </c>
      <c r="E11" s="609"/>
      <c r="F11" s="609"/>
      <c r="G11" s="609"/>
      <c r="H11" s="609"/>
      <c r="I11" s="609"/>
      <c r="J11" s="609"/>
      <c r="K11" s="609"/>
      <c r="L11" s="609"/>
      <c r="M11" s="609"/>
      <c r="N11" s="609"/>
      <c r="O11" s="609"/>
      <c r="P11" s="609"/>
      <c r="Q11" s="609"/>
      <c r="R11" s="609"/>
      <c r="S11" s="609"/>
      <c r="T11" s="609"/>
      <c r="U11" s="609"/>
      <c r="V11" s="609"/>
      <c r="W11" s="609"/>
      <c r="X11" s="609"/>
      <c r="Y11" s="609"/>
      <c r="Z11" s="609"/>
      <c r="AA11" s="609"/>
      <c r="AB11" s="609"/>
      <c r="AC11" s="609"/>
      <c r="AD11" s="609"/>
      <c r="AE11" s="609"/>
      <c r="AF11" s="609"/>
      <c r="AG11" s="609"/>
      <c r="AH11" s="609"/>
      <c r="AI11" s="609"/>
      <c r="AJ11" s="609"/>
      <c r="AK11" s="609"/>
      <c r="AL11" s="609"/>
      <c r="AM11" s="609"/>
      <c r="AN11" s="609"/>
      <c r="AO11" s="609"/>
      <c r="AP11" s="609"/>
      <c r="AQ11" s="609"/>
      <c r="AR11" s="609"/>
      <c r="AS11" s="610"/>
      <c r="AT11" s="617" t="s">
        <v>2</v>
      </c>
      <c r="AU11" s="618"/>
      <c r="AV11" s="618"/>
      <c r="AW11" s="619"/>
      <c r="AX11" s="31"/>
      <c r="BA11"/>
    </row>
    <row r="12" spans="1:53" ht="15" customHeight="1" x14ac:dyDescent="0.25">
      <c r="A12" s="612"/>
      <c r="B12" s="612"/>
      <c r="C12" s="280" t="s">
        <v>171</v>
      </c>
      <c r="D12" s="281"/>
      <c r="E12" s="281"/>
      <c r="F12" s="281"/>
      <c r="G12" s="281"/>
      <c r="H12" s="281"/>
      <c r="I12" s="281"/>
      <c r="J12" s="281"/>
      <c r="K12" s="281"/>
      <c r="L12" s="281"/>
      <c r="M12" s="281"/>
      <c r="N12" s="281"/>
      <c r="O12" s="281"/>
      <c r="P12" s="281"/>
      <c r="Q12" s="281"/>
      <c r="R12" s="281"/>
      <c r="S12" s="281"/>
      <c r="T12" s="281"/>
      <c r="U12" s="281"/>
      <c r="V12" s="281"/>
      <c r="W12" s="281"/>
      <c r="X12" s="281"/>
      <c r="Y12" s="281"/>
      <c r="Z12" s="281"/>
      <c r="AA12" s="281"/>
      <c r="AB12" s="281"/>
      <c r="AC12" s="281"/>
      <c r="AD12" s="281"/>
      <c r="AE12" s="281"/>
      <c r="AF12" s="281"/>
      <c r="AG12" s="281"/>
      <c r="AH12" s="281"/>
      <c r="AI12" s="281"/>
      <c r="AJ12" s="281"/>
      <c r="AK12" s="281"/>
      <c r="AL12" s="281"/>
      <c r="AM12" s="281"/>
      <c r="AN12" s="281"/>
      <c r="AO12" s="281"/>
      <c r="AP12" s="281"/>
      <c r="AQ12" s="281"/>
      <c r="AR12" s="281"/>
      <c r="AS12" s="281"/>
      <c r="AT12" s="620" t="s">
        <v>40</v>
      </c>
      <c r="AU12" s="620" t="s">
        <v>41</v>
      </c>
      <c r="AV12" s="620" t="s">
        <v>25</v>
      </c>
      <c r="AW12" s="620" t="s">
        <v>42</v>
      </c>
      <c r="AX12" s="31"/>
      <c r="BA12"/>
    </row>
    <row r="13" spans="1:53" ht="15.75" customHeight="1" thickBot="1" x14ac:dyDescent="0.3">
      <c r="A13" s="613"/>
      <c r="B13" s="613"/>
      <c r="C13" s="282" t="s">
        <v>172</v>
      </c>
      <c r="D13" s="283"/>
      <c r="E13" s="283"/>
      <c r="F13" s="283"/>
      <c r="G13" s="283"/>
      <c r="H13" s="283"/>
      <c r="I13" s="283"/>
      <c r="J13" s="283"/>
      <c r="K13" s="283"/>
      <c r="L13" s="281"/>
      <c r="M13" s="281"/>
      <c r="N13" s="281"/>
      <c r="O13" s="281"/>
      <c r="P13" s="281"/>
      <c r="Q13" s="281"/>
      <c r="R13" s="281"/>
      <c r="S13" s="281"/>
      <c r="T13" s="281"/>
      <c r="U13" s="281"/>
      <c r="V13" s="281"/>
      <c r="W13" s="281"/>
      <c r="X13" s="281"/>
      <c r="Y13" s="281"/>
      <c r="Z13" s="281"/>
      <c r="AA13" s="281"/>
      <c r="AB13" s="281"/>
      <c r="AC13" s="281"/>
      <c r="AD13" s="281"/>
      <c r="AE13" s="281"/>
      <c r="AF13" s="281"/>
      <c r="AG13" s="281"/>
      <c r="AH13" s="281"/>
      <c r="AI13" s="281"/>
      <c r="AJ13" s="281"/>
      <c r="AK13" s="281"/>
      <c r="AL13" s="281"/>
      <c r="AM13" s="281"/>
      <c r="AN13" s="281"/>
      <c r="AO13" s="281"/>
      <c r="AP13" s="281"/>
      <c r="AQ13" s="281"/>
      <c r="AR13" s="281"/>
      <c r="AS13" s="281"/>
      <c r="AT13" s="621"/>
      <c r="AU13" s="621"/>
      <c r="AV13" s="621"/>
      <c r="AW13" s="621"/>
      <c r="AX13" s="31"/>
      <c r="BA13"/>
    </row>
    <row r="14" spans="1:53" ht="12" customHeight="1" thickTop="1" x14ac:dyDescent="0.25">
      <c r="A14" s="216">
        <v>1</v>
      </c>
      <c r="B14" s="517" t="s">
        <v>314</v>
      </c>
      <c r="C14" s="601" t="s">
        <v>12</v>
      </c>
      <c r="D14" s="41"/>
      <c r="E14" s="41"/>
      <c r="F14" s="41"/>
      <c r="G14" s="41"/>
      <c r="H14" s="41"/>
      <c r="I14" s="41"/>
      <c r="J14" s="41"/>
      <c r="K14" s="41"/>
      <c r="L14" s="219"/>
      <c r="M14" s="219"/>
      <c r="N14" s="219"/>
      <c r="O14" s="219"/>
      <c r="P14" s="219"/>
      <c r="Q14" s="219"/>
      <c r="R14" s="219"/>
      <c r="S14" s="219"/>
      <c r="T14" s="219"/>
      <c r="U14" s="219"/>
      <c r="V14" s="219"/>
      <c r="W14" s="219"/>
      <c r="X14" s="219"/>
      <c r="Y14" s="219"/>
      <c r="Z14" s="219"/>
      <c r="AA14" s="219"/>
      <c r="AB14" s="219"/>
      <c r="AC14" s="219"/>
      <c r="AD14" s="219"/>
      <c r="AE14" s="219"/>
      <c r="AF14" s="219"/>
      <c r="AG14" s="219"/>
      <c r="AH14" s="219"/>
      <c r="AI14" s="219"/>
      <c r="AJ14" s="219"/>
      <c r="AK14" s="219"/>
      <c r="AL14" s="219"/>
      <c r="AM14" s="219"/>
      <c r="AN14" s="219"/>
      <c r="AO14" s="219"/>
      <c r="AP14" s="219"/>
      <c r="AQ14" s="219"/>
      <c r="AR14" s="219"/>
      <c r="AS14" s="219"/>
      <c r="AT14" s="219"/>
      <c r="AU14" s="219"/>
      <c r="AV14" s="219"/>
      <c r="AW14" s="219"/>
    </row>
    <row r="15" spans="1:53" ht="12" customHeight="1" x14ac:dyDescent="0.25">
      <c r="A15" s="43">
        <v>2</v>
      </c>
      <c r="B15" s="519" t="s">
        <v>315</v>
      </c>
      <c r="C15" s="599" t="s">
        <v>12</v>
      </c>
      <c r="D15" s="44"/>
      <c r="E15" s="44"/>
      <c r="F15" s="44"/>
      <c r="G15" s="44"/>
      <c r="H15" s="44"/>
      <c r="I15" s="44"/>
      <c r="J15" s="44"/>
      <c r="K15" s="44"/>
      <c r="L15" s="41"/>
      <c r="M15" s="41"/>
      <c r="N15" s="41"/>
      <c r="O15" s="41"/>
      <c r="P15" s="41"/>
      <c r="Q15" s="41"/>
      <c r="R15" s="41"/>
      <c r="S15" s="41"/>
      <c r="T15" s="41"/>
      <c r="U15" s="41"/>
      <c r="V15" s="41"/>
      <c r="W15" s="41"/>
      <c r="X15" s="41"/>
      <c r="Y15" s="41"/>
      <c r="Z15" s="186" t="s">
        <v>43</v>
      </c>
      <c r="AA15" s="186"/>
      <c r="AB15" s="186"/>
      <c r="AC15" s="186"/>
      <c r="AD15" s="186"/>
      <c r="AE15" s="186"/>
      <c r="AF15" s="186"/>
      <c r="AG15" s="186"/>
      <c r="AH15" s="186"/>
      <c r="AI15" s="186"/>
      <c r="AJ15" s="186"/>
      <c r="AK15" s="186"/>
      <c r="AL15" s="186"/>
      <c r="AM15" s="186"/>
      <c r="AN15" s="186"/>
      <c r="AO15" s="186"/>
      <c r="AP15" s="186"/>
      <c r="AQ15" s="186"/>
      <c r="AR15" s="186"/>
      <c r="AS15" s="186"/>
      <c r="AT15" s="186"/>
      <c r="AU15" s="186"/>
      <c r="AV15" s="186"/>
      <c r="AW15" s="186"/>
    </row>
    <row r="16" spans="1:53" ht="12" customHeight="1" x14ac:dyDescent="0.25">
      <c r="A16" s="43">
        <v>3</v>
      </c>
      <c r="B16" s="519" t="s">
        <v>316</v>
      </c>
      <c r="C16" s="599" t="s">
        <v>12</v>
      </c>
      <c r="D16" s="12"/>
      <c r="E16" s="44"/>
      <c r="F16" s="44"/>
      <c r="G16" s="44"/>
      <c r="H16" s="44"/>
      <c r="I16" s="44"/>
      <c r="J16" s="44"/>
      <c r="K16" s="44"/>
      <c r="L16" s="44"/>
      <c r="M16" s="44"/>
      <c r="N16" s="44"/>
      <c r="O16" s="44"/>
      <c r="P16" s="44"/>
      <c r="Q16" s="44"/>
      <c r="R16" s="44"/>
      <c r="S16" s="44"/>
      <c r="T16" s="44"/>
      <c r="U16" s="44"/>
      <c r="V16" s="44"/>
      <c r="W16" s="44"/>
      <c r="X16" s="44"/>
      <c r="Y16" s="44"/>
      <c r="Z16" s="45" t="s">
        <v>43</v>
      </c>
      <c r="AA16" s="45"/>
      <c r="AB16" s="45"/>
      <c r="AC16" s="45"/>
      <c r="AD16" s="45"/>
      <c r="AE16" s="45"/>
      <c r="AF16" s="45"/>
      <c r="AG16" s="45"/>
      <c r="AH16" s="45"/>
      <c r="AI16" s="45"/>
      <c r="AJ16" s="45"/>
      <c r="AK16" s="45"/>
      <c r="AL16" s="45"/>
      <c r="AM16" s="45"/>
      <c r="AN16" s="45"/>
      <c r="AO16" s="45"/>
      <c r="AP16" s="45"/>
      <c r="AQ16" s="45"/>
      <c r="AR16" s="45"/>
      <c r="AS16" s="45"/>
      <c r="AT16" s="45"/>
      <c r="AU16" s="45"/>
      <c r="AV16" s="45"/>
      <c r="AW16" s="45"/>
      <c r="AY16" s="225"/>
    </row>
    <row r="17" spans="1:53" ht="12" customHeight="1" x14ac:dyDescent="0.25">
      <c r="A17" s="43">
        <v>4</v>
      </c>
      <c r="B17" s="519" t="s">
        <v>317</v>
      </c>
      <c r="C17" s="599" t="s">
        <v>6</v>
      </c>
      <c r="D17" s="12"/>
      <c r="E17" s="44"/>
      <c r="F17" s="44"/>
      <c r="G17" s="44"/>
      <c r="H17" s="44"/>
      <c r="I17" s="44"/>
      <c r="J17" s="44"/>
      <c r="K17" s="44"/>
      <c r="L17" s="44"/>
      <c r="M17" s="44"/>
      <c r="N17" s="44"/>
      <c r="O17" s="44"/>
      <c r="P17" s="44"/>
      <c r="Q17" s="44"/>
      <c r="R17" s="44"/>
      <c r="S17" s="44"/>
      <c r="T17" s="44"/>
      <c r="U17" s="44"/>
      <c r="V17" s="44"/>
      <c r="W17" s="44"/>
      <c r="X17" s="44"/>
      <c r="Y17" s="44"/>
      <c r="Z17" s="45" t="s">
        <v>43</v>
      </c>
      <c r="AA17" s="45"/>
      <c r="AB17" s="45"/>
      <c r="AC17" s="45"/>
      <c r="AD17" s="45"/>
      <c r="AE17" s="45"/>
      <c r="AF17" s="45"/>
      <c r="AG17" s="45"/>
      <c r="AH17" s="45"/>
      <c r="AI17" s="45"/>
      <c r="AJ17" s="45"/>
      <c r="AK17" s="45"/>
      <c r="AL17" s="45"/>
      <c r="AM17" s="45"/>
      <c r="AN17" s="45"/>
      <c r="AO17" s="45"/>
      <c r="AP17" s="45"/>
      <c r="AQ17" s="45"/>
      <c r="AR17" s="45"/>
      <c r="AS17" s="45"/>
      <c r="AT17" s="45"/>
      <c r="AU17" s="45"/>
      <c r="AV17" s="45"/>
      <c r="AW17" s="45"/>
      <c r="AY17" s="225"/>
    </row>
    <row r="18" spans="1:53" ht="12" customHeight="1" x14ac:dyDescent="0.25">
      <c r="A18" s="43">
        <v>5</v>
      </c>
      <c r="B18" s="519" t="s">
        <v>318</v>
      </c>
      <c r="C18" s="599" t="s">
        <v>12</v>
      </c>
      <c r="D18" s="44"/>
      <c r="E18" s="44"/>
      <c r="F18" s="44"/>
      <c r="G18" s="44"/>
      <c r="H18" s="44"/>
      <c r="I18" s="44"/>
      <c r="J18" s="44"/>
      <c r="K18" s="44"/>
      <c r="L18" s="47"/>
      <c r="M18" s="47"/>
      <c r="N18" s="47"/>
      <c r="O18" s="47"/>
      <c r="P18" s="47"/>
      <c r="Q18" s="47"/>
      <c r="R18" s="47"/>
      <c r="S18" s="47"/>
      <c r="T18" s="47"/>
      <c r="U18" s="47"/>
      <c r="V18" s="47"/>
      <c r="W18" s="47"/>
      <c r="X18" s="47"/>
      <c r="Y18" s="47"/>
      <c r="Z18" s="45" t="s">
        <v>43</v>
      </c>
      <c r="AA18" s="45"/>
      <c r="AB18" s="45"/>
      <c r="AC18" s="45"/>
      <c r="AD18" s="45"/>
      <c r="AE18" s="45"/>
      <c r="AF18" s="45"/>
      <c r="AG18" s="45"/>
      <c r="AH18" s="45"/>
      <c r="AI18" s="45"/>
      <c r="AJ18" s="45"/>
      <c r="AK18" s="45"/>
      <c r="AL18" s="45"/>
      <c r="AM18" s="45"/>
      <c r="AN18" s="45"/>
      <c r="AO18" s="45"/>
      <c r="AP18" s="45"/>
      <c r="AQ18" s="45"/>
      <c r="AR18" s="45"/>
      <c r="AS18" s="45"/>
      <c r="AT18" s="45"/>
      <c r="AU18" s="45"/>
      <c r="AV18" s="45"/>
      <c r="AW18" s="45"/>
      <c r="AY18" s="1"/>
    </row>
    <row r="19" spans="1:53" ht="12" customHeight="1" x14ac:dyDescent="0.25">
      <c r="A19" s="43">
        <v>6</v>
      </c>
      <c r="B19" s="519" t="s">
        <v>319</v>
      </c>
      <c r="C19" s="599" t="s">
        <v>6</v>
      </c>
      <c r="D19" s="12"/>
      <c r="E19" s="47"/>
      <c r="F19" s="47"/>
      <c r="G19" s="47"/>
      <c r="H19" s="47"/>
      <c r="I19" s="47"/>
      <c r="J19" s="47"/>
      <c r="K19" s="47"/>
      <c r="L19" s="44"/>
      <c r="M19" s="44"/>
      <c r="N19" s="44"/>
      <c r="O19" s="44"/>
      <c r="P19" s="44"/>
      <c r="Q19" s="44"/>
      <c r="R19" s="44"/>
      <c r="S19" s="44"/>
      <c r="T19" s="44"/>
      <c r="U19" s="44"/>
      <c r="V19" s="44"/>
      <c r="W19" s="44"/>
      <c r="X19" s="44"/>
      <c r="Y19" s="44"/>
      <c r="Z19" s="45" t="s">
        <v>43</v>
      </c>
      <c r="AA19" s="45"/>
      <c r="AB19" s="45"/>
      <c r="AC19" s="45"/>
      <c r="AD19" s="45"/>
      <c r="AE19" s="45"/>
      <c r="AF19" s="45"/>
      <c r="AG19" s="45"/>
      <c r="AH19" s="45"/>
      <c r="AI19" s="45"/>
      <c r="AJ19" s="45"/>
      <c r="AK19" s="45"/>
      <c r="AL19" s="45"/>
      <c r="AM19" s="45"/>
      <c r="AN19" s="45"/>
      <c r="AO19" s="45"/>
      <c r="AP19" s="45"/>
      <c r="AQ19" s="45"/>
      <c r="AR19" s="45"/>
      <c r="AS19" s="45"/>
      <c r="AT19" s="45"/>
      <c r="AU19" s="45"/>
      <c r="AV19" s="45"/>
      <c r="AW19" s="45"/>
      <c r="AY19" s="1"/>
    </row>
    <row r="20" spans="1:53" ht="12" customHeight="1" x14ac:dyDescent="0.25">
      <c r="A20" s="43">
        <v>7</v>
      </c>
      <c r="B20" s="519" t="s">
        <v>320</v>
      </c>
      <c r="C20" s="599" t="s">
        <v>12</v>
      </c>
      <c r="D20" s="44"/>
      <c r="E20" s="44"/>
      <c r="F20" s="44"/>
      <c r="G20" s="44"/>
      <c r="H20" s="44"/>
      <c r="I20" s="44"/>
      <c r="J20" s="44"/>
      <c r="K20" s="44"/>
      <c r="L20" s="44"/>
      <c r="M20" s="44"/>
      <c r="N20" s="44"/>
      <c r="O20" s="44"/>
      <c r="P20" s="44"/>
      <c r="Q20" s="44"/>
      <c r="R20" s="44"/>
      <c r="S20" s="44"/>
      <c r="T20" s="44"/>
      <c r="U20" s="44"/>
      <c r="V20" s="44"/>
      <c r="W20" s="44"/>
      <c r="X20" s="44"/>
      <c r="Y20" s="44"/>
      <c r="Z20" s="45" t="s">
        <v>43</v>
      </c>
      <c r="AA20" s="45"/>
      <c r="AB20" s="45"/>
      <c r="AC20" s="45"/>
      <c r="AD20" s="45"/>
      <c r="AE20" s="45"/>
      <c r="AF20" s="45"/>
      <c r="AG20" s="45"/>
      <c r="AH20" s="45"/>
      <c r="AI20" s="45"/>
      <c r="AJ20" s="45"/>
      <c r="AK20" s="45"/>
      <c r="AL20" s="45"/>
      <c r="AM20" s="45"/>
      <c r="AN20" s="45"/>
      <c r="AO20" s="45"/>
      <c r="AP20" s="45"/>
      <c r="AQ20" s="45"/>
      <c r="AR20" s="45"/>
      <c r="AS20" s="45"/>
      <c r="AT20" s="45"/>
      <c r="AU20" s="45"/>
      <c r="AV20" s="45"/>
      <c r="AW20" s="45"/>
      <c r="AY20" s="1"/>
      <c r="AZ20"/>
      <c r="BA20"/>
    </row>
    <row r="21" spans="1:53" ht="12" customHeight="1" x14ac:dyDescent="0.25">
      <c r="A21" s="43">
        <v>8</v>
      </c>
      <c r="B21" s="519" t="s">
        <v>321</v>
      </c>
      <c r="C21" s="599" t="s">
        <v>6</v>
      </c>
      <c r="D21" s="44"/>
      <c r="E21" s="44"/>
      <c r="F21" s="44"/>
      <c r="G21" s="44"/>
      <c r="H21" s="44"/>
      <c r="I21" s="44"/>
      <c r="J21" s="44"/>
      <c r="K21" s="44"/>
      <c r="L21" s="44"/>
      <c r="M21" s="44"/>
      <c r="N21" s="44"/>
      <c r="O21" s="44"/>
      <c r="P21" s="44"/>
      <c r="Q21" s="44"/>
      <c r="R21" s="44"/>
      <c r="S21" s="44"/>
      <c r="T21" s="44"/>
      <c r="U21" s="44"/>
      <c r="V21" s="44"/>
      <c r="W21" s="44"/>
      <c r="X21" s="44"/>
      <c r="Y21" s="44"/>
      <c r="Z21" s="45"/>
      <c r="AA21" s="45"/>
      <c r="AB21" s="45"/>
      <c r="AC21" s="45"/>
      <c r="AD21" s="45"/>
      <c r="AE21" s="45"/>
      <c r="AF21" s="45"/>
      <c r="AG21" s="45"/>
      <c r="AH21" s="45"/>
      <c r="AI21" s="45"/>
      <c r="AJ21" s="45"/>
      <c r="AK21" s="45"/>
      <c r="AL21" s="45"/>
      <c r="AM21" s="45"/>
      <c r="AN21" s="45"/>
      <c r="AO21" s="45"/>
      <c r="AP21" s="45"/>
      <c r="AQ21" s="45"/>
      <c r="AR21" s="45"/>
      <c r="AS21" s="45"/>
      <c r="AT21" s="45"/>
      <c r="AU21" s="45"/>
      <c r="AV21" s="45"/>
      <c r="AW21" s="45"/>
      <c r="AY21" s="1"/>
      <c r="AZ21"/>
      <c r="BA21"/>
    </row>
    <row r="22" spans="1:53" ht="12" customHeight="1" x14ac:dyDescent="0.25">
      <c r="A22" s="43">
        <v>9</v>
      </c>
      <c r="B22" s="519" t="s">
        <v>322</v>
      </c>
      <c r="C22" s="599" t="s">
        <v>12</v>
      </c>
      <c r="D22" s="44"/>
      <c r="E22" s="44"/>
      <c r="F22" s="44"/>
      <c r="G22" s="44"/>
      <c r="H22" s="44"/>
      <c r="I22" s="44"/>
      <c r="J22" s="44"/>
      <c r="K22" s="44"/>
      <c r="L22" s="44"/>
      <c r="M22" s="44"/>
      <c r="N22" s="44"/>
      <c r="O22" s="44"/>
      <c r="P22" s="44"/>
      <c r="Q22" s="44"/>
      <c r="R22" s="44"/>
      <c r="S22" s="44"/>
      <c r="T22" s="44"/>
      <c r="U22" s="44"/>
      <c r="V22" s="44"/>
      <c r="W22" s="44"/>
      <c r="X22" s="44"/>
      <c r="Y22" s="44"/>
      <c r="Z22" s="45" t="s">
        <v>43</v>
      </c>
      <c r="AA22" s="45"/>
      <c r="AB22" s="45"/>
      <c r="AC22" s="45"/>
      <c r="AD22" s="45"/>
      <c r="AE22" s="45"/>
      <c r="AF22" s="45"/>
      <c r="AG22" s="45"/>
      <c r="AH22" s="45"/>
      <c r="AI22" s="45"/>
      <c r="AJ22" s="45"/>
      <c r="AK22" s="45"/>
      <c r="AL22" s="45"/>
      <c r="AM22" s="45"/>
      <c r="AN22" s="45"/>
      <c r="AO22" s="45"/>
      <c r="AP22" s="45"/>
      <c r="AQ22" s="45"/>
      <c r="AR22" s="45"/>
      <c r="AS22" s="45"/>
      <c r="AT22" s="45"/>
      <c r="AU22" s="45"/>
      <c r="AV22" s="45"/>
      <c r="AW22" s="45"/>
      <c r="AY22" s="1"/>
      <c r="AZ22"/>
      <c r="BA22"/>
    </row>
    <row r="23" spans="1:53" ht="12" customHeight="1" x14ac:dyDescent="0.25">
      <c r="A23" s="43">
        <v>10</v>
      </c>
      <c r="B23" s="519" t="s">
        <v>323</v>
      </c>
      <c r="C23" s="599" t="s">
        <v>12</v>
      </c>
      <c r="D23" s="44"/>
      <c r="E23" s="44"/>
      <c r="F23" s="44"/>
      <c r="G23" s="44"/>
      <c r="H23" s="44"/>
      <c r="I23" s="44"/>
      <c r="J23" s="44"/>
      <c r="K23" s="44"/>
      <c r="L23" s="44"/>
      <c r="M23" s="44"/>
      <c r="N23" s="44"/>
      <c r="O23" s="44"/>
      <c r="P23" s="44"/>
      <c r="Q23" s="44"/>
      <c r="R23" s="44"/>
      <c r="S23" s="44"/>
      <c r="T23" s="44"/>
      <c r="U23" s="44"/>
      <c r="V23" s="44"/>
      <c r="W23" s="44"/>
      <c r="X23" s="44"/>
      <c r="Y23" s="44"/>
      <c r="Z23" s="45" t="s">
        <v>43</v>
      </c>
      <c r="AA23" s="45"/>
      <c r="AB23" s="45"/>
      <c r="AC23" s="45"/>
      <c r="AD23" s="45"/>
      <c r="AE23" s="45"/>
      <c r="AF23" s="45"/>
      <c r="AG23" s="45"/>
      <c r="AH23" s="45"/>
      <c r="AI23" s="45"/>
      <c r="AJ23" s="45"/>
      <c r="AK23" s="45"/>
      <c r="AL23" s="45"/>
      <c r="AM23" s="45"/>
      <c r="AN23" s="45"/>
      <c r="AO23" s="45"/>
      <c r="AP23" s="45"/>
      <c r="AQ23" s="48"/>
      <c r="AR23" s="48"/>
      <c r="AS23" s="45"/>
      <c r="AT23" s="45"/>
      <c r="AU23" s="45"/>
      <c r="AV23" s="45"/>
      <c r="AW23" s="45"/>
      <c r="AY23" s="1"/>
      <c r="AZ23"/>
      <c r="BA23"/>
    </row>
    <row r="24" spans="1:53" ht="12" customHeight="1" x14ac:dyDescent="0.25">
      <c r="A24" s="43">
        <v>11</v>
      </c>
      <c r="B24" s="519" t="s">
        <v>324</v>
      </c>
      <c r="C24" s="599" t="s">
        <v>12</v>
      </c>
      <c r="D24" s="44"/>
      <c r="E24" s="44"/>
      <c r="F24" s="44"/>
      <c r="G24" s="44"/>
      <c r="H24" s="44"/>
      <c r="I24" s="44"/>
      <c r="J24" s="44"/>
      <c r="K24" s="44"/>
      <c r="L24" s="44"/>
      <c r="M24" s="44"/>
      <c r="N24" s="44"/>
      <c r="O24" s="44"/>
      <c r="P24" s="44"/>
      <c r="Q24" s="44"/>
      <c r="R24" s="44"/>
      <c r="S24" s="44"/>
      <c r="T24" s="44"/>
      <c r="U24" s="44"/>
      <c r="V24" s="44"/>
      <c r="W24" s="44"/>
      <c r="X24" s="44"/>
      <c r="Y24" s="44"/>
      <c r="Z24" s="45" t="s">
        <v>43</v>
      </c>
      <c r="AA24" s="45"/>
      <c r="AB24" s="45"/>
      <c r="AC24" s="45"/>
      <c r="AD24" s="45"/>
      <c r="AE24" s="45"/>
      <c r="AF24" s="45"/>
      <c r="AG24" s="45"/>
      <c r="AH24" s="45"/>
      <c r="AI24" s="45"/>
      <c r="AJ24" s="45"/>
      <c r="AK24" s="45"/>
      <c r="AL24" s="45"/>
      <c r="AM24" s="45"/>
      <c r="AN24" s="45"/>
      <c r="AO24" s="45"/>
      <c r="AP24" s="45"/>
      <c r="AQ24" s="45"/>
      <c r="AR24" s="45"/>
      <c r="AS24" s="45"/>
      <c r="AT24" s="45"/>
      <c r="AU24" s="45"/>
      <c r="AV24" s="45"/>
      <c r="AW24" s="45"/>
      <c r="AY24" s="1"/>
      <c r="AZ24"/>
      <c r="BA24"/>
    </row>
    <row r="25" spans="1:53" ht="12" customHeight="1" x14ac:dyDescent="0.25">
      <c r="A25" s="43">
        <v>12</v>
      </c>
      <c r="B25" s="519" t="s">
        <v>325</v>
      </c>
      <c r="C25" s="599" t="s">
        <v>12</v>
      </c>
      <c r="D25" s="44"/>
      <c r="E25" s="44"/>
      <c r="F25" s="44"/>
      <c r="G25" s="44"/>
      <c r="H25" s="44"/>
      <c r="I25" s="44"/>
      <c r="J25" s="44"/>
      <c r="K25" s="44"/>
      <c r="L25" s="44"/>
      <c r="M25" s="44"/>
      <c r="N25" s="44"/>
      <c r="O25" s="44"/>
      <c r="P25" s="44"/>
      <c r="Q25" s="44"/>
      <c r="R25" s="44"/>
      <c r="S25" s="44"/>
      <c r="T25" s="44"/>
      <c r="U25" s="44"/>
      <c r="V25" s="44"/>
      <c r="W25" s="44"/>
      <c r="X25" s="44"/>
      <c r="Y25" s="44"/>
      <c r="Z25" s="45" t="s">
        <v>43</v>
      </c>
      <c r="AA25" s="45"/>
      <c r="AB25" s="45"/>
      <c r="AC25" s="45"/>
      <c r="AD25" s="45"/>
      <c r="AE25" s="45"/>
      <c r="AF25" s="45"/>
      <c r="AG25" s="45"/>
      <c r="AH25" s="45"/>
      <c r="AI25" s="45"/>
      <c r="AJ25" s="45"/>
      <c r="AK25" s="45"/>
      <c r="AL25" s="45"/>
      <c r="AM25" s="45"/>
      <c r="AN25" s="45"/>
      <c r="AO25" s="45"/>
      <c r="AP25" s="45"/>
      <c r="AQ25" s="45"/>
      <c r="AR25" s="45"/>
      <c r="AS25" s="45"/>
      <c r="AT25" s="45"/>
      <c r="AU25" s="45"/>
      <c r="AV25" s="45"/>
      <c r="AW25" s="45"/>
      <c r="AY25" s="1"/>
      <c r="AZ25"/>
      <c r="BA25"/>
    </row>
    <row r="26" spans="1:53" ht="12" customHeight="1" x14ac:dyDescent="0.25">
      <c r="A26" s="43">
        <v>13</v>
      </c>
      <c r="B26" s="519" t="s">
        <v>326</v>
      </c>
      <c r="C26" s="599" t="s">
        <v>12</v>
      </c>
      <c r="D26" s="44"/>
      <c r="E26" s="44"/>
      <c r="F26" s="44"/>
      <c r="G26" s="44"/>
      <c r="H26" s="44"/>
      <c r="I26" s="44"/>
      <c r="J26" s="44"/>
      <c r="K26" s="44"/>
      <c r="L26" s="44"/>
      <c r="M26" s="44"/>
      <c r="N26" s="44"/>
      <c r="O26" s="44"/>
      <c r="P26" s="44"/>
      <c r="Q26" s="44"/>
      <c r="R26" s="44"/>
      <c r="S26" s="44"/>
      <c r="T26" s="44"/>
      <c r="U26" s="44"/>
      <c r="V26" s="44"/>
      <c r="W26" s="44"/>
      <c r="X26" s="44"/>
      <c r="Y26" s="44"/>
      <c r="Z26" s="45" t="s">
        <v>43</v>
      </c>
      <c r="AA26" s="45"/>
      <c r="AB26" s="45"/>
      <c r="AC26" s="45"/>
      <c r="AD26" s="45"/>
      <c r="AE26" s="45"/>
      <c r="AF26" s="45"/>
      <c r="AG26" s="45"/>
      <c r="AH26" s="45"/>
      <c r="AI26" s="45"/>
      <c r="AJ26" s="45"/>
      <c r="AK26" s="45"/>
      <c r="AL26" s="45"/>
      <c r="AM26" s="45"/>
      <c r="AN26" s="45"/>
      <c r="AO26" s="45"/>
      <c r="AP26" s="45"/>
      <c r="AQ26" s="45"/>
      <c r="AR26" s="45"/>
      <c r="AS26" s="45"/>
      <c r="AT26" s="45"/>
      <c r="AU26" s="45"/>
      <c r="AV26" s="45"/>
      <c r="AW26" s="45"/>
      <c r="AY26" s="1"/>
      <c r="AZ26"/>
      <c r="BA26"/>
    </row>
    <row r="27" spans="1:53" ht="12" customHeight="1" x14ac:dyDescent="0.25">
      <c r="A27" s="43">
        <v>14</v>
      </c>
      <c r="B27" s="519" t="s">
        <v>327</v>
      </c>
      <c r="C27" s="599" t="s">
        <v>12</v>
      </c>
      <c r="D27" s="44"/>
      <c r="E27" s="44"/>
      <c r="F27" s="44"/>
      <c r="G27" s="44"/>
      <c r="H27" s="44"/>
      <c r="I27" s="44"/>
      <c r="J27" s="44"/>
      <c r="K27" s="44"/>
      <c r="L27" s="44"/>
      <c r="M27" s="44"/>
      <c r="N27" s="44"/>
      <c r="O27" s="44"/>
      <c r="P27" s="44"/>
      <c r="Q27" s="44"/>
      <c r="R27" s="44"/>
      <c r="S27" s="44"/>
      <c r="T27" s="44"/>
      <c r="U27" s="44"/>
      <c r="V27" s="44"/>
      <c r="W27" s="44"/>
      <c r="X27" s="44"/>
      <c r="Y27" s="44"/>
      <c r="Z27" s="45" t="s">
        <v>43</v>
      </c>
      <c r="AA27" s="45"/>
      <c r="AB27" s="45"/>
      <c r="AC27" s="45"/>
      <c r="AD27" s="45"/>
      <c r="AE27" s="45"/>
      <c r="AF27" s="45"/>
      <c r="AG27" s="45"/>
      <c r="AH27" s="45"/>
      <c r="AI27" s="45"/>
      <c r="AJ27" s="45"/>
      <c r="AK27" s="45"/>
      <c r="AL27" s="45"/>
      <c r="AM27" s="45"/>
      <c r="AN27" s="45"/>
      <c r="AO27" s="45"/>
      <c r="AP27" s="45"/>
      <c r="AQ27" s="45"/>
      <c r="AR27" s="45"/>
      <c r="AS27" s="45"/>
      <c r="AT27" s="45"/>
      <c r="AU27" s="45"/>
      <c r="AV27" s="45"/>
      <c r="AW27" s="45"/>
      <c r="AX27" t="s">
        <v>3</v>
      </c>
      <c r="AY27" s="49"/>
      <c r="AZ27"/>
      <c r="BA27"/>
    </row>
    <row r="28" spans="1:53" ht="12" customHeight="1" x14ac:dyDescent="0.25">
      <c r="A28" s="43">
        <v>15</v>
      </c>
      <c r="B28" s="519" t="s">
        <v>328</v>
      </c>
      <c r="C28" s="599" t="s">
        <v>329</v>
      </c>
      <c r="D28" s="44"/>
      <c r="E28" s="44"/>
      <c r="F28" s="44"/>
      <c r="G28" s="44"/>
      <c r="H28" s="44"/>
      <c r="I28" s="44"/>
      <c r="J28" s="44"/>
      <c r="K28" s="44"/>
      <c r="L28" s="44"/>
      <c r="M28" s="44"/>
      <c r="N28" s="44"/>
      <c r="O28" s="44"/>
      <c r="P28" s="44"/>
      <c r="Q28" s="44"/>
      <c r="R28" s="44"/>
      <c r="S28" s="44"/>
      <c r="T28" s="44"/>
      <c r="U28" s="44"/>
      <c r="V28" s="44"/>
      <c r="W28" s="44"/>
      <c r="X28" s="44"/>
      <c r="Y28" s="44"/>
      <c r="Z28" s="45" t="s">
        <v>43</v>
      </c>
      <c r="AA28" s="45"/>
      <c r="AB28" s="45"/>
      <c r="AC28" s="45"/>
      <c r="AD28" s="45"/>
      <c r="AE28" s="45"/>
      <c r="AF28" s="45"/>
      <c r="AG28" s="45"/>
      <c r="AH28" s="45"/>
      <c r="AI28" s="45"/>
      <c r="AJ28" s="45"/>
      <c r="AK28" s="45"/>
      <c r="AL28" s="45"/>
      <c r="AM28" s="45"/>
      <c r="AN28" s="45"/>
      <c r="AO28" s="45"/>
      <c r="AP28" s="45"/>
      <c r="AQ28" s="45"/>
      <c r="AR28" s="45"/>
      <c r="AS28" s="45"/>
      <c r="AT28" s="45"/>
      <c r="AU28" s="45"/>
      <c r="AV28" s="45"/>
      <c r="AW28" s="45"/>
      <c r="AY28" s="1"/>
      <c r="AZ28"/>
      <c r="BA28"/>
    </row>
    <row r="29" spans="1:53" ht="12" customHeight="1" x14ac:dyDescent="0.25">
      <c r="A29" s="43">
        <v>16</v>
      </c>
      <c r="B29" s="519" t="s">
        <v>330</v>
      </c>
      <c r="C29" s="599" t="s">
        <v>6</v>
      </c>
      <c r="D29" s="44"/>
      <c r="E29" s="44"/>
      <c r="F29" s="44"/>
      <c r="G29" s="44"/>
      <c r="H29" s="44"/>
      <c r="I29" s="44"/>
      <c r="J29" s="44"/>
      <c r="K29" s="44"/>
      <c r="L29" s="44"/>
      <c r="M29" s="44"/>
      <c r="N29" s="44"/>
      <c r="O29" s="44"/>
      <c r="P29" s="44"/>
      <c r="Q29" s="44"/>
      <c r="R29" s="44"/>
      <c r="S29" s="44"/>
      <c r="T29" s="44"/>
      <c r="U29" s="44"/>
      <c r="V29" s="44"/>
      <c r="W29" s="44"/>
      <c r="X29" s="44"/>
      <c r="Y29" s="44"/>
      <c r="Z29" s="45" t="s">
        <v>43</v>
      </c>
      <c r="AA29" s="45"/>
      <c r="AB29" s="45"/>
      <c r="AC29" s="45"/>
      <c r="AD29" s="45"/>
      <c r="AE29" s="45"/>
      <c r="AF29" s="45"/>
      <c r="AG29" s="45"/>
      <c r="AH29" s="45"/>
      <c r="AI29" s="45"/>
      <c r="AJ29" s="45"/>
      <c r="AK29" s="45"/>
      <c r="AL29" s="45"/>
      <c r="AM29" s="45"/>
      <c r="AN29" s="45"/>
      <c r="AO29" s="45"/>
      <c r="AP29" s="45"/>
      <c r="AQ29" s="45"/>
      <c r="AR29" s="45"/>
      <c r="AS29" s="45"/>
      <c r="AT29" s="45"/>
      <c r="AU29" s="45"/>
      <c r="AV29" s="45"/>
      <c r="AW29" s="45"/>
      <c r="AY29" s="1"/>
      <c r="AZ29"/>
      <c r="BA29"/>
    </row>
    <row r="30" spans="1:53" ht="12" customHeight="1" x14ac:dyDescent="0.25">
      <c r="A30" s="43">
        <v>17</v>
      </c>
      <c r="B30" s="519" t="s">
        <v>331</v>
      </c>
      <c r="C30" s="599" t="s">
        <v>6</v>
      </c>
      <c r="D30" s="44"/>
      <c r="E30" s="44"/>
      <c r="F30" s="44"/>
      <c r="G30" s="44"/>
      <c r="H30" s="44"/>
      <c r="I30" s="44"/>
      <c r="J30" s="44"/>
      <c r="K30" s="44"/>
      <c r="L30" s="44"/>
      <c r="M30" s="44"/>
      <c r="N30" s="44"/>
      <c r="O30" s="44"/>
      <c r="P30" s="44"/>
      <c r="Q30" s="44"/>
      <c r="R30" s="44"/>
      <c r="S30" s="44"/>
      <c r="T30" s="44"/>
      <c r="U30" s="44"/>
      <c r="V30" s="44"/>
      <c r="W30" s="44"/>
      <c r="X30" s="44"/>
      <c r="Y30" s="44"/>
      <c r="Z30" s="45" t="s">
        <v>43</v>
      </c>
      <c r="AA30" s="45"/>
      <c r="AB30" s="45"/>
      <c r="AC30" s="45"/>
      <c r="AD30" s="45"/>
      <c r="AE30" s="45"/>
      <c r="AF30" s="45"/>
      <c r="AG30" s="45"/>
      <c r="AH30" s="45"/>
      <c r="AI30" s="45"/>
      <c r="AJ30" s="45"/>
      <c r="AK30" s="45"/>
      <c r="AL30" s="45"/>
      <c r="AM30" s="45"/>
      <c r="AN30" s="45"/>
      <c r="AO30" s="45"/>
      <c r="AP30" s="45"/>
      <c r="AQ30" s="45"/>
      <c r="AR30" s="45"/>
      <c r="AS30" s="45"/>
      <c r="AT30" s="45"/>
      <c r="AU30" s="45"/>
      <c r="AV30" s="45"/>
      <c r="AW30" s="45"/>
      <c r="AY30" s="1"/>
      <c r="AZ30"/>
      <c r="BA30"/>
    </row>
    <row r="31" spans="1:53" ht="12" customHeight="1" x14ac:dyDescent="0.25">
      <c r="A31" s="43">
        <v>18</v>
      </c>
      <c r="B31" s="519" t="s">
        <v>332</v>
      </c>
      <c r="C31" s="599" t="s">
        <v>12</v>
      </c>
      <c r="D31" s="44"/>
      <c r="E31" s="44"/>
      <c r="F31" s="44"/>
      <c r="G31" s="44"/>
      <c r="H31" s="44"/>
      <c r="I31" s="44"/>
      <c r="J31" s="44"/>
      <c r="K31" s="44"/>
      <c r="L31" s="44"/>
      <c r="M31" s="44"/>
      <c r="N31" s="44"/>
      <c r="O31" s="44"/>
      <c r="P31" s="44"/>
      <c r="Q31" s="44"/>
      <c r="R31" s="44"/>
      <c r="S31" s="44"/>
      <c r="T31" s="44"/>
      <c r="U31" s="44"/>
      <c r="V31" s="44"/>
      <c r="W31" s="44"/>
      <c r="X31" s="44"/>
      <c r="Y31" s="44"/>
      <c r="Z31" s="45" t="s">
        <v>43</v>
      </c>
      <c r="AA31" s="45"/>
      <c r="AB31" s="45"/>
      <c r="AC31" s="45"/>
      <c r="AD31" s="45"/>
      <c r="AE31" s="45"/>
      <c r="AF31" s="45"/>
      <c r="AG31" s="45"/>
      <c r="AH31" s="45"/>
      <c r="AI31" s="45"/>
      <c r="AJ31" s="45"/>
      <c r="AK31" s="45"/>
      <c r="AL31" s="45"/>
      <c r="AM31" s="45"/>
      <c r="AN31" s="45"/>
      <c r="AO31" s="45"/>
      <c r="AP31" s="45"/>
      <c r="AQ31" s="45"/>
      <c r="AR31" s="45"/>
      <c r="AS31" s="45"/>
      <c r="AT31" s="45"/>
      <c r="AU31" s="45"/>
      <c r="AV31" s="45"/>
      <c r="AW31" s="45"/>
      <c r="AY31" s="1"/>
      <c r="AZ31"/>
      <c r="BA31"/>
    </row>
    <row r="32" spans="1:53" ht="12" customHeight="1" x14ac:dyDescent="0.25">
      <c r="A32" s="43">
        <v>19</v>
      </c>
      <c r="B32" s="519" t="s">
        <v>333</v>
      </c>
      <c r="C32" s="599" t="s">
        <v>12</v>
      </c>
      <c r="D32" s="44"/>
      <c r="E32" s="44"/>
      <c r="F32" s="44"/>
      <c r="G32" s="44"/>
      <c r="H32" s="44"/>
      <c r="I32" s="44"/>
      <c r="J32" s="44"/>
      <c r="K32" s="44"/>
      <c r="L32" s="44"/>
      <c r="M32" s="44"/>
      <c r="N32" s="44"/>
      <c r="O32" s="44"/>
      <c r="P32" s="44"/>
      <c r="Q32" s="44"/>
      <c r="R32" s="44"/>
      <c r="S32" s="44"/>
      <c r="T32" s="44"/>
      <c r="U32" s="44"/>
      <c r="V32" s="44"/>
      <c r="W32" s="44"/>
      <c r="X32" s="44"/>
      <c r="Y32" s="44"/>
      <c r="Z32" s="45" t="s">
        <v>43</v>
      </c>
      <c r="AA32" s="45"/>
      <c r="AB32" s="45"/>
      <c r="AC32" s="45"/>
      <c r="AD32" s="45"/>
      <c r="AE32" s="45"/>
      <c r="AF32" s="45"/>
      <c r="AG32" s="45"/>
      <c r="AH32" s="45"/>
      <c r="AI32" s="45"/>
      <c r="AJ32" s="45"/>
      <c r="AK32" s="45"/>
      <c r="AL32" s="45"/>
      <c r="AM32" s="45"/>
      <c r="AN32" s="45"/>
      <c r="AO32" s="45"/>
      <c r="AP32" s="45"/>
      <c r="AQ32" s="45"/>
      <c r="AR32" s="45"/>
      <c r="AS32" s="45"/>
      <c r="AT32" s="45"/>
      <c r="AU32" s="45"/>
      <c r="AV32" s="45"/>
      <c r="AW32" s="45"/>
      <c r="AY32" s="1"/>
      <c r="AZ32"/>
      <c r="BA32"/>
    </row>
    <row r="33" spans="1:53" ht="12" customHeight="1" x14ac:dyDescent="0.25">
      <c r="A33" s="43">
        <v>20</v>
      </c>
      <c r="B33" s="519" t="s">
        <v>334</v>
      </c>
      <c r="C33" s="599" t="s">
        <v>6</v>
      </c>
      <c r="D33" s="15"/>
      <c r="E33" s="44"/>
      <c r="F33" s="44"/>
      <c r="G33" s="44"/>
      <c r="H33" s="44"/>
      <c r="I33" s="44"/>
      <c r="J33" s="44"/>
      <c r="K33" s="44"/>
      <c r="L33" s="44"/>
      <c r="M33" s="44"/>
      <c r="N33" s="44"/>
      <c r="O33" s="44"/>
      <c r="P33" s="44"/>
      <c r="Q33" s="44"/>
      <c r="R33" s="44"/>
      <c r="S33" s="44"/>
      <c r="T33" s="44"/>
      <c r="U33" s="44"/>
      <c r="V33" s="44"/>
      <c r="W33" s="44"/>
      <c r="X33" s="44"/>
      <c r="Y33" s="44"/>
      <c r="Z33" s="45" t="s">
        <v>43</v>
      </c>
      <c r="AA33" s="45"/>
      <c r="AB33" s="45"/>
      <c r="AC33" s="45"/>
      <c r="AD33" s="45"/>
      <c r="AE33" s="45"/>
      <c r="AF33" s="45"/>
      <c r="AG33" s="45"/>
      <c r="AH33" s="45"/>
      <c r="AI33" s="45"/>
      <c r="AJ33" s="45"/>
      <c r="AK33" s="45"/>
      <c r="AL33" s="45"/>
      <c r="AM33" s="45"/>
      <c r="AN33" s="45"/>
      <c r="AO33" s="45"/>
      <c r="AP33" s="45"/>
      <c r="AQ33" s="45"/>
      <c r="AR33" s="45"/>
      <c r="AS33" s="45"/>
      <c r="AT33" s="45"/>
      <c r="AU33" s="45"/>
      <c r="AV33" s="45"/>
      <c r="AW33" s="45"/>
      <c r="AZ33"/>
      <c r="BA33"/>
    </row>
    <row r="34" spans="1:53" ht="12" customHeight="1" x14ac:dyDescent="0.25">
      <c r="A34" s="43">
        <v>21</v>
      </c>
      <c r="B34" s="519" t="s">
        <v>335</v>
      </c>
      <c r="C34" s="599" t="s">
        <v>6</v>
      </c>
      <c r="D34" s="44"/>
      <c r="E34" s="44"/>
      <c r="F34" s="44"/>
      <c r="G34" s="44"/>
      <c r="H34" s="44"/>
      <c r="I34" s="44"/>
      <c r="J34" s="44"/>
      <c r="K34" s="44"/>
      <c r="L34" s="44"/>
      <c r="M34" s="44"/>
      <c r="N34" s="44"/>
      <c r="O34" s="44"/>
      <c r="P34" s="44"/>
      <c r="Q34" s="44"/>
      <c r="R34" s="44"/>
      <c r="S34" s="44"/>
      <c r="T34" s="44"/>
      <c r="U34" s="44"/>
      <c r="V34" s="44"/>
      <c r="W34" s="44"/>
      <c r="X34" s="44"/>
      <c r="Y34" s="44"/>
      <c r="Z34" s="45" t="s">
        <v>43</v>
      </c>
      <c r="AA34" s="45"/>
      <c r="AB34" s="45"/>
      <c r="AC34" s="45"/>
      <c r="AD34" s="45"/>
      <c r="AE34" s="45"/>
      <c r="AF34" s="45"/>
      <c r="AG34" s="45"/>
      <c r="AH34" s="45"/>
      <c r="AI34" s="45"/>
      <c r="AJ34" s="45"/>
      <c r="AK34" s="45"/>
      <c r="AL34" s="45"/>
      <c r="AM34" s="45"/>
      <c r="AN34" s="45"/>
      <c r="AO34" s="45"/>
      <c r="AP34" s="45"/>
      <c r="AQ34" s="45"/>
      <c r="AR34" s="45"/>
      <c r="AS34" s="45"/>
      <c r="AT34" s="45"/>
      <c r="AU34" s="45"/>
      <c r="AV34" s="45"/>
      <c r="AW34" s="45"/>
      <c r="AZ34"/>
      <c r="BA34"/>
    </row>
    <row r="35" spans="1:53" ht="12" customHeight="1" x14ac:dyDescent="0.25">
      <c r="A35" s="43">
        <v>22</v>
      </c>
      <c r="B35" s="519" t="s">
        <v>336</v>
      </c>
      <c r="C35" s="599" t="s">
        <v>6</v>
      </c>
      <c r="D35" s="44"/>
      <c r="E35" s="44"/>
      <c r="F35" s="44"/>
      <c r="G35" s="44"/>
      <c r="H35" s="44"/>
      <c r="I35" s="44"/>
      <c r="J35" s="44"/>
      <c r="K35" s="44"/>
      <c r="L35" s="44"/>
      <c r="M35" s="44"/>
      <c r="N35" s="44"/>
      <c r="O35" s="44"/>
      <c r="P35" s="44"/>
      <c r="Q35" s="44"/>
      <c r="R35" s="44"/>
      <c r="S35" s="44"/>
      <c r="T35" s="44"/>
      <c r="U35" s="44"/>
      <c r="V35" s="44"/>
      <c r="W35" s="44"/>
      <c r="X35" s="44"/>
      <c r="Y35" s="44"/>
      <c r="Z35" s="45"/>
      <c r="AA35" s="45"/>
      <c r="AB35" s="45"/>
      <c r="AC35" s="45"/>
      <c r="AD35" s="45"/>
      <c r="AE35" s="45"/>
      <c r="AF35" s="45"/>
      <c r="AG35" s="45"/>
      <c r="AH35" s="45"/>
      <c r="AI35" s="45"/>
      <c r="AJ35" s="45"/>
      <c r="AK35" s="45"/>
      <c r="AL35" s="45"/>
      <c r="AM35" s="45"/>
      <c r="AN35" s="45"/>
      <c r="AO35" s="45"/>
      <c r="AP35" s="45"/>
      <c r="AQ35" s="45"/>
      <c r="AR35" s="45"/>
      <c r="AS35" s="45"/>
      <c r="AT35" s="45"/>
      <c r="AU35" s="45"/>
      <c r="AV35" s="45"/>
      <c r="AW35" s="45"/>
      <c r="AZ35"/>
      <c r="BA35"/>
    </row>
    <row r="36" spans="1:53" ht="12" customHeight="1" x14ac:dyDescent="0.25">
      <c r="A36" s="43">
        <v>23</v>
      </c>
      <c r="B36" s="519" t="s">
        <v>337</v>
      </c>
      <c r="C36" s="599" t="s">
        <v>6</v>
      </c>
      <c r="D36" s="12"/>
      <c r="E36" s="44"/>
      <c r="F36" s="44"/>
      <c r="G36" s="44"/>
      <c r="H36" s="44"/>
      <c r="I36" s="44"/>
      <c r="J36" s="44"/>
      <c r="K36" s="44"/>
      <c r="L36" s="44"/>
      <c r="M36" s="44"/>
      <c r="N36" s="44"/>
      <c r="O36" s="44"/>
      <c r="P36" s="44"/>
      <c r="Q36" s="44"/>
      <c r="R36" s="44"/>
      <c r="S36" s="44"/>
      <c r="T36" s="44"/>
      <c r="U36" s="44"/>
      <c r="V36" s="44"/>
      <c r="W36" s="44"/>
      <c r="X36" s="44"/>
      <c r="Y36" s="44"/>
      <c r="Z36" s="45" t="s">
        <v>43</v>
      </c>
      <c r="AA36" s="45"/>
      <c r="AB36" s="45"/>
      <c r="AC36" s="45"/>
      <c r="AD36" s="45"/>
      <c r="AE36" s="45"/>
      <c r="AF36" s="45"/>
      <c r="AG36" s="45"/>
      <c r="AH36" s="45"/>
      <c r="AI36" s="45"/>
      <c r="AJ36" s="45"/>
      <c r="AK36" s="45"/>
      <c r="AL36" s="45"/>
      <c r="AM36" s="45"/>
      <c r="AN36" s="45"/>
      <c r="AO36" s="45"/>
      <c r="AP36" s="45"/>
      <c r="AQ36" s="45"/>
      <c r="AR36" s="45"/>
      <c r="AS36" s="45"/>
      <c r="AT36" s="45"/>
      <c r="AU36" s="45"/>
      <c r="AV36" s="45"/>
      <c r="AW36" s="45"/>
      <c r="AZ36"/>
      <c r="BA36"/>
    </row>
    <row r="37" spans="1:53" ht="12" customHeight="1" x14ac:dyDescent="0.25">
      <c r="A37" s="43">
        <v>24</v>
      </c>
      <c r="B37" s="519" t="s">
        <v>338</v>
      </c>
      <c r="C37" s="599" t="s">
        <v>6</v>
      </c>
      <c r="D37" s="44"/>
      <c r="E37" s="44"/>
      <c r="F37" s="44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44"/>
      <c r="U37" s="44"/>
      <c r="V37" s="44"/>
      <c r="W37" s="44"/>
      <c r="X37" s="44"/>
      <c r="Y37" s="44"/>
      <c r="Z37" s="45"/>
      <c r="AA37" s="45"/>
      <c r="AB37" s="45"/>
      <c r="AC37" s="45"/>
      <c r="AD37" s="45"/>
      <c r="AE37" s="45"/>
      <c r="AF37" s="45"/>
      <c r="AG37" s="45"/>
      <c r="AH37" s="45"/>
      <c r="AI37" s="45"/>
      <c r="AJ37" s="45"/>
      <c r="AK37" s="45"/>
      <c r="AL37" s="45"/>
      <c r="AM37" s="45"/>
      <c r="AN37" s="45"/>
      <c r="AO37" s="45"/>
      <c r="AP37" s="45"/>
      <c r="AQ37" s="45"/>
      <c r="AR37" s="45"/>
      <c r="AS37" s="45"/>
      <c r="AT37" s="45"/>
      <c r="AU37" s="45"/>
      <c r="AV37" s="45"/>
      <c r="AW37" s="45"/>
      <c r="AZ37"/>
      <c r="BA37"/>
    </row>
    <row r="38" spans="1:53" ht="12" customHeight="1" x14ac:dyDescent="0.25">
      <c r="A38" s="43">
        <v>25</v>
      </c>
      <c r="B38" s="519" t="s">
        <v>339</v>
      </c>
      <c r="C38" s="599" t="s">
        <v>6</v>
      </c>
      <c r="D38" s="44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5" t="s">
        <v>43</v>
      </c>
      <c r="AA38" s="45"/>
      <c r="AB38" s="45"/>
      <c r="AC38" s="45"/>
      <c r="AD38" s="45"/>
      <c r="AE38" s="45"/>
      <c r="AF38" s="45"/>
      <c r="AG38" s="45"/>
      <c r="AH38" s="45"/>
      <c r="AI38" s="45"/>
      <c r="AJ38" s="45"/>
      <c r="AK38" s="45"/>
      <c r="AL38" s="45"/>
      <c r="AM38" s="45"/>
      <c r="AN38" s="45"/>
      <c r="AO38" s="45"/>
      <c r="AP38" s="45"/>
      <c r="AQ38" s="45"/>
      <c r="AR38" s="45"/>
      <c r="AS38" s="45"/>
      <c r="AT38" s="45"/>
      <c r="AU38" s="45"/>
      <c r="AV38" s="45"/>
      <c r="AW38" s="45"/>
      <c r="AY38" s="52"/>
      <c r="AZ38"/>
      <c r="BA38"/>
    </row>
    <row r="39" spans="1:53" ht="12" customHeight="1" x14ac:dyDescent="0.25">
      <c r="A39" s="43">
        <v>26</v>
      </c>
      <c r="B39" s="519" t="s">
        <v>340</v>
      </c>
      <c r="C39" s="600" t="s">
        <v>6</v>
      </c>
      <c r="D39" s="44"/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44"/>
      <c r="U39" s="44"/>
      <c r="V39" s="44"/>
      <c r="W39" s="44"/>
      <c r="X39" s="44"/>
      <c r="Y39" s="44"/>
      <c r="Z39" s="45" t="s">
        <v>43</v>
      </c>
      <c r="AA39" s="45"/>
      <c r="AB39" s="45"/>
      <c r="AC39" s="45"/>
      <c r="AD39" s="45"/>
      <c r="AE39" s="45"/>
      <c r="AF39" s="45"/>
      <c r="AG39" s="45"/>
      <c r="AH39" s="45"/>
      <c r="AI39" s="45"/>
      <c r="AJ39" s="45"/>
      <c r="AK39" s="45"/>
      <c r="AL39" s="45"/>
      <c r="AM39" s="45"/>
      <c r="AN39" s="45"/>
      <c r="AO39" s="45"/>
      <c r="AP39" s="45"/>
      <c r="AQ39" s="45"/>
      <c r="AR39" s="45"/>
      <c r="AS39" s="45"/>
      <c r="AT39" s="45"/>
      <c r="AU39" s="45"/>
      <c r="AV39" s="45"/>
      <c r="AW39" s="45"/>
      <c r="AY39" s="52"/>
      <c r="AZ39"/>
      <c r="BA39"/>
    </row>
    <row r="40" spans="1:53" ht="12" customHeight="1" x14ac:dyDescent="0.25">
      <c r="A40" s="43">
        <v>27</v>
      </c>
      <c r="B40" s="529"/>
      <c r="C40" s="530"/>
      <c r="D40" s="44"/>
      <c r="E40" s="15"/>
      <c r="F40" s="15"/>
      <c r="G40" s="15"/>
      <c r="H40" s="15"/>
      <c r="I40" s="15"/>
      <c r="J40" s="15"/>
      <c r="K40" s="15"/>
      <c r="L40" s="44"/>
      <c r="M40" s="44"/>
      <c r="N40" s="44"/>
      <c r="O40" s="44"/>
      <c r="P40" s="44"/>
      <c r="Q40" s="44"/>
      <c r="R40" s="44"/>
      <c r="S40" s="44"/>
      <c r="T40" s="44"/>
      <c r="U40" s="44"/>
      <c r="V40" s="44"/>
      <c r="W40" s="44"/>
      <c r="X40" s="44"/>
      <c r="Y40" s="44"/>
      <c r="Z40" s="45" t="s">
        <v>43</v>
      </c>
      <c r="AA40" s="45"/>
      <c r="AB40" s="45"/>
      <c r="AC40" s="45"/>
      <c r="AD40" s="45"/>
      <c r="AE40" s="45"/>
      <c r="AF40" s="45"/>
      <c r="AG40" s="45"/>
      <c r="AH40" s="45"/>
      <c r="AI40" s="45"/>
      <c r="AJ40" s="45"/>
      <c r="AK40" s="45"/>
      <c r="AL40" s="45"/>
      <c r="AM40" s="45"/>
      <c r="AN40" s="45"/>
      <c r="AO40" s="45"/>
      <c r="AP40" s="45"/>
      <c r="AQ40" s="45"/>
      <c r="AR40" s="45"/>
      <c r="AS40" s="45"/>
      <c r="AT40" s="45"/>
      <c r="AU40" s="45"/>
      <c r="AV40" s="45"/>
      <c r="AW40" s="45"/>
      <c r="AY40" s="52"/>
      <c r="AZ40"/>
      <c r="BA40"/>
    </row>
    <row r="41" spans="1:53" ht="12" customHeight="1" x14ac:dyDescent="0.25">
      <c r="A41" s="43"/>
      <c r="B41" s="244"/>
      <c r="C41" s="245"/>
      <c r="D41" s="44"/>
      <c r="E41" s="12"/>
      <c r="F41" s="12"/>
      <c r="G41" s="12"/>
      <c r="H41" s="12"/>
      <c r="I41" s="12"/>
      <c r="J41" s="12"/>
      <c r="K41" s="12"/>
      <c r="L41" s="44"/>
      <c r="M41" s="44"/>
      <c r="N41" s="44"/>
      <c r="O41" s="44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 s="45"/>
      <c r="AA41" s="45"/>
      <c r="AB41" s="45"/>
      <c r="AC41" s="45"/>
      <c r="AD41" s="45"/>
      <c r="AE41" s="45"/>
      <c r="AF41" s="45"/>
      <c r="AG41" s="45"/>
      <c r="AH41" s="45"/>
      <c r="AI41" s="45"/>
      <c r="AJ41" s="45"/>
      <c r="AK41" s="45"/>
      <c r="AL41" s="45"/>
      <c r="AM41" s="45"/>
      <c r="AN41" s="45"/>
      <c r="AO41" s="45"/>
      <c r="AP41" s="45"/>
      <c r="AQ41" s="45"/>
      <c r="AR41" s="45"/>
      <c r="AS41" s="45"/>
      <c r="AT41" s="45"/>
      <c r="AU41" s="45"/>
      <c r="AV41" s="45"/>
      <c r="AW41" s="45"/>
      <c r="AY41" s="52"/>
      <c r="AZ41"/>
      <c r="BA41"/>
    </row>
    <row r="42" spans="1:53" ht="12" customHeight="1" x14ac:dyDescent="0.25">
      <c r="A42" s="43"/>
      <c r="B42" s="244"/>
      <c r="C42" s="245"/>
      <c r="D42" s="230"/>
      <c r="E42" s="191"/>
      <c r="F42" s="191"/>
      <c r="G42" s="191"/>
      <c r="H42" s="191"/>
      <c r="I42" s="191"/>
      <c r="J42" s="191"/>
      <c r="K42" s="191"/>
      <c r="L42" s="44"/>
      <c r="M42" s="44"/>
      <c r="N42" s="44"/>
      <c r="O42" s="44"/>
      <c r="P42" s="44"/>
      <c r="Q42" s="44"/>
      <c r="R42" s="44"/>
      <c r="S42" s="44"/>
      <c r="T42" s="44"/>
      <c r="U42" s="44"/>
      <c r="V42" s="44"/>
      <c r="W42" s="44"/>
      <c r="X42" s="44"/>
      <c r="Y42" s="44"/>
      <c r="Z42" s="45"/>
      <c r="AA42" s="45"/>
      <c r="AB42" s="45"/>
      <c r="AC42" s="45"/>
      <c r="AD42" s="45"/>
      <c r="AE42" s="45"/>
      <c r="AF42" s="45"/>
      <c r="AG42" s="45"/>
      <c r="AH42" s="45"/>
      <c r="AI42" s="45"/>
      <c r="AJ42" s="45"/>
      <c r="AK42" s="45"/>
      <c r="AL42" s="45"/>
      <c r="AM42" s="45"/>
      <c r="AN42" s="45"/>
      <c r="AO42" s="45"/>
      <c r="AP42" s="45"/>
      <c r="AQ42" s="45"/>
      <c r="AR42" s="45"/>
      <c r="AS42" s="45"/>
      <c r="AT42" s="45"/>
      <c r="AU42" s="45"/>
      <c r="AV42" s="45"/>
      <c r="AW42" s="45"/>
      <c r="AY42" s="38"/>
      <c r="AZ42"/>
      <c r="BA42"/>
    </row>
    <row r="43" spans="1:53" ht="12" customHeight="1" x14ac:dyDescent="0.25">
      <c r="A43" s="43"/>
      <c r="B43" s="244"/>
      <c r="C43" s="245"/>
      <c r="D43" s="191"/>
      <c r="E43" s="191"/>
      <c r="F43" s="191"/>
      <c r="G43" s="191"/>
      <c r="H43" s="191"/>
      <c r="I43" s="191"/>
      <c r="J43" s="191"/>
      <c r="K43" s="191"/>
      <c r="L43" s="191"/>
      <c r="M43" s="191"/>
      <c r="N43" s="191"/>
      <c r="O43" s="191"/>
      <c r="P43" s="191"/>
      <c r="Q43" s="191"/>
      <c r="R43" s="191"/>
      <c r="S43" s="191"/>
      <c r="T43" s="191"/>
      <c r="U43" s="191"/>
      <c r="V43" s="191"/>
      <c r="W43" s="191"/>
      <c r="X43" s="191"/>
      <c r="Y43" s="191"/>
      <c r="Z43" s="54"/>
      <c r="AA43" s="54"/>
      <c r="AB43" s="54"/>
      <c r="AC43" s="54"/>
      <c r="AD43" s="54"/>
      <c r="AE43" s="54"/>
      <c r="AF43" s="54"/>
      <c r="AG43" s="54"/>
      <c r="AH43" s="54"/>
      <c r="AI43" s="54"/>
      <c r="AJ43" s="54"/>
      <c r="AK43" s="54"/>
      <c r="AL43" s="54"/>
      <c r="AM43" s="54"/>
      <c r="AN43" s="54"/>
      <c r="AO43" s="54"/>
      <c r="AP43" s="54"/>
      <c r="AQ43" s="54"/>
      <c r="AR43" s="54"/>
      <c r="AS43" s="54"/>
      <c r="AT43" s="54"/>
      <c r="AU43" s="54"/>
      <c r="AV43" s="54"/>
      <c r="AW43" s="54"/>
      <c r="AY43" s="52"/>
      <c r="AZ43"/>
      <c r="BA43"/>
    </row>
    <row r="44" spans="1:53" ht="12" customHeight="1" x14ac:dyDescent="0.25">
      <c r="A44" s="43"/>
      <c r="B44" s="244"/>
      <c r="C44" s="245"/>
      <c r="D44" s="12"/>
      <c r="E44" s="12"/>
      <c r="F44" s="12"/>
      <c r="G44" s="12"/>
      <c r="H44" s="12"/>
      <c r="I44" s="12"/>
      <c r="J44" s="12"/>
      <c r="K44" s="12"/>
      <c r="L44" s="12"/>
      <c r="M44" s="12"/>
      <c r="N44" s="12"/>
      <c r="O44" s="12"/>
      <c r="P44" s="12"/>
      <c r="Q44" s="12"/>
      <c r="R44" s="12"/>
      <c r="S44" s="12"/>
      <c r="T44" s="12"/>
      <c r="U44" s="12"/>
      <c r="V44" s="12"/>
      <c r="W44" s="12"/>
      <c r="X44" s="12"/>
      <c r="Y44" s="12"/>
      <c r="Z44" s="45"/>
      <c r="AA44" s="45"/>
      <c r="AB44" s="45"/>
      <c r="AC44" s="45"/>
      <c r="AD44" s="45"/>
      <c r="AE44" s="45"/>
      <c r="AF44" s="45"/>
      <c r="AG44" s="45"/>
      <c r="AH44" s="45"/>
      <c r="AI44" s="45"/>
      <c r="AJ44" s="45"/>
      <c r="AK44" s="45"/>
      <c r="AL44" s="45"/>
      <c r="AM44" s="45"/>
      <c r="AN44" s="45"/>
      <c r="AO44" s="45"/>
      <c r="AP44" s="45"/>
      <c r="AQ44" s="45"/>
      <c r="AR44" s="45"/>
      <c r="AS44" s="45"/>
      <c r="AT44" s="45"/>
      <c r="AU44" s="45"/>
      <c r="AV44" s="45"/>
      <c r="AW44" s="45"/>
      <c r="AY44" s="57"/>
      <c r="AZ44"/>
      <c r="BA44"/>
    </row>
    <row r="45" spans="1:53" ht="12" customHeight="1" x14ac:dyDescent="0.25">
      <c r="A45" s="192"/>
      <c r="B45" s="246"/>
      <c r="C45" s="247"/>
      <c r="D45" s="192"/>
      <c r="E45" s="192"/>
      <c r="F45" s="192"/>
      <c r="G45" s="192"/>
      <c r="H45" s="192"/>
      <c r="I45" s="192"/>
      <c r="J45" s="192"/>
      <c r="K45" s="192"/>
      <c r="L45" s="55"/>
      <c r="M45" s="55"/>
      <c r="N45" s="55"/>
      <c r="O45" s="55"/>
      <c r="P45" s="55"/>
      <c r="Q45" s="55"/>
      <c r="R45" s="55"/>
      <c r="S45" s="55"/>
      <c r="T45" s="55"/>
      <c r="U45" s="55"/>
      <c r="V45" s="55"/>
      <c r="W45" s="55"/>
      <c r="X45" s="55"/>
      <c r="Y45" s="55"/>
      <c r="Z45" s="56"/>
      <c r="AA45" s="56"/>
      <c r="AB45" s="56"/>
      <c r="AC45" s="56"/>
      <c r="AD45" s="56"/>
      <c r="AE45" s="56"/>
      <c r="AF45" s="56"/>
      <c r="AG45" s="56"/>
      <c r="AH45" s="56"/>
      <c r="AI45" s="56"/>
      <c r="AJ45" s="56"/>
      <c r="AK45" s="56"/>
      <c r="AL45" s="56"/>
      <c r="AM45" s="56"/>
      <c r="AN45" s="251"/>
      <c r="AO45" s="56"/>
      <c r="AP45" s="56"/>
      <c r="AQ45" s="252"/>
      <c r="AR45" s="252"/>
      <c r="AS45" s="56"/>
      <c r="AT45" s="56"/>
      <c r="AU45" s="56"/>
      <c r="AV45" s="56"/>
      <c r="AW45" s="56"/>
      <c r="AZ45"/>
      <c r="BA45"/>
    </row>
    <row r="46" spans="1:53" ht="6" customHeight="1" x14ac:dyDescent="0.25">
      <c r="A46" s="31"/>
      <c r="B46" s="31"/>
      <c r="C46" s="31"/>
      <c r="D46" s="31"/>
      <c r="E46" s="31"/>
      <c r="F46" s="31"/>
      <c r="G46" s="31"/>
      <c r="H46" s="31"/>
      <c r="I46" s="31"/>
      <c r="J46" s="31"/>
      <c r="K46" s="31"/>
      <c r="L46" s="31"/>
      <c r="M46" s="31"/>
      <c r="N46" s="31"/>
      <c r="O46" s="31"/>
      <c r="P46" s="31"/>
      <c r="Q46" s="31"/>
      <c r="R46" s="31"/>
      <c r="S46" s="31"/>
      <c r="T46" s="31"/>
      <c r="U46" s="31"/>
      <c r="V46" s="31"/>
      <c r="W46" s="31"/>
      <c r="X46" s="31"/>
      <c r="Y46" s="31"/>
      <c r="Z46" s="52"/>
      <c r="AA46" s="52"/>
      <c r="AB46" s="57"/>
      <c r="AC46" s="52"/>
      <c r="AD46" s="52"/>
      <c r="AE46" s="52"/>
      <c r="AF46" s="52"/>
      <c r="AG46" s="52"/>
      <c r="AH46" s="52"/>
      <c r="AI46" s="52"/>
      <c r="AJ46" s="52"/>
      <c r="AK46" s="52"/>
      <c r="AL46" s="52"/>
      <c r="AN46" s="52"/>
      <c r="AS46" s="52"/>
      <c r="AT46" s="52"/>
      <c r="AZ46"/>
      <c r="BA46"/>
    </row>
    <row r="47" spans="1:53" ht="12" customHeight="1" x14ac:dyDescent="0.25">
      <c r="A47" s="31"/>
      <c r="B47" s="1"/>
      <c r="C47" s="1"/>
      <c r="D47" s="1"/>
      <c r="E47" s="1"/>
      <c r="F47" s="1"/>
      <c r="G47" s="1"/>
      <c r="H47" s="1"/>
      <c r="I47" s="1"/>
      <c r="J47" s="1"/>
      <c r="K47" s="1"/>
      <c r="L47" s="60"/>
      <c r="M47" s="60"/>
      <c r="N47" s="60"/>
      <c r="O47" s="60"/>
      <c r="P47" s="60"/>
      <c r="Q47" s="60"/>
      <c r="R47" s="60"/>
      <c r="S47" s="60"/>
      <c r="T47" s="60"/>
      <c r="U47" s="60"/>
      <c r="V47" s="60"/>
      <c r="W47" s="60"/>
      <c r="X47" s="60"/>
      <c r="Y47" s="60"/>
      <c r="Z47" s="52"/>
      <c r="AA47" s="52"/>
      <c r="AB47" s="52"/>
      <c r="AC47" s="52"/>
      <c r="AD47" s="52"/>
      <c r="AE47" s="52"/>
      <c r="AF47" s="52"/>
      <c r="AG47" s="52"/>
      <c r="AH47" s="52"/>
      <c r="AI47" s="52"/>
      <c r="AJ47" s="52"/>
      <c r="AK47" s="52"/>
      <c r="AL47" s="52"/>
      <c r="AQ47" s="52" t="s">
        <v>164</v>
      </c>
      <c r="AR47" s="53"/>
      <c r="AS47" s="52"/>
      <c r="AT47" s="52"/>
      <c r="AZ47"/>
      <c r="BA47"/>
    </row>
    <row r="48" spans="1:53" ht="12" customHeight="1" x14ac:dyDescent="0.25">
      <c r="A48" s="31"/>
      <c r="B48" s="60"/>
      <c r="C48" s="60"/>
      <c r="D48" s="60"/>
      <c r="E48" s="60"/>
      <c r="F48" s="60"/>
      <c r="G48" s="60"/>
      <c r="H48" s="60"/>
      <c r="I48" s="60"/>
      <c r="J48" s="60"/>
      <c r="K48" s="60"/>
      <c r="L48" s="31"/>
      <c r="M48" s="31"/>
      <c r="N48" s="31"/>
      <c r="O48" s="31"/>
      <c r="P48" s="31"/>
      <c r="Q48" s="31"/>
      <c r="R48" s="31"/>
      <c r="S48" s="31"/>
      <c r="T48" s="31"/>
      <c r="U48" s="31"/>
      <c r="V48" s="31"/>
      <c r="W48" s="31"/>
      <c r="X48" s="31"/>
      <c r="Y48" s="31"/>
      <c r="Z48" s="52"/>
      <c r="AA48" s="52"/>
      <c r="AB48" s="52"/>
      <c r="AC48" s="52"/>
      <c r="AD48" s="52"/>
      <c r="AE48" s="52"/>
      <c r="AF48" s="52"/>
      <c r="AG48" s="52"/>
      <c r="AH48" s="52"/>
      <c r="AI48" s="52"/>
      <c r="AJ48" s="52"/>
      <c r="AK48" s="52"/>
      <c r="AL48" s="52"/>
      <c r="AN48" s="52"/>
      <c r="AQ48" s="52" t="s">
        <v>45</v>
      </c>
      <c r="AR48" s="52"/>
      <c r="AS48" s="52"/>
      <c r="AT48" s="52"/>
      <c r="AZ48"/>
      <c r="BA48"/>
    </row>
    <row r="49" spans="1:53" ht="12" customHeight="1" x14ac:dyDescent="0.25">
      <c r="A49" s="31"/>
      <c r="B49" s="31"/>
      <c r="C49" s="31"/>
      <c r="D49" s="31"/>
      <c r="E49" s="31"/>
      <c r="F49" s="31"/>
      <c r="G49" s="31"/>
      <c r="H49" s="31"/>
      <c r="I49" s="31"/>
      <c r="J49" s="31"/>
      <c r="K49" s="31"/>
      <c r="L49" s="31"/>
      <c r="M49" s="31"/>
      <c r="N49" s="31"/>
      <c r="O49" s="31"/>
      <c r="P49" s="31"/>
      <c r="Q49" s="31"/>
      <c r="R49" s="31"/>
      <c r="S49" s="31"/>
      <c r="T49" s="31"/>
      <c r="U49" s="31"/>
      <c r="V49" s="31"/>
      <c r="W49" s="31"/>
      <c r="X49" s="31"/>
      <c r="Y49" s="31"/>
      <c r="Z49" s="52"/>
      <c r="AA49" s="52"/>
      <c r="AB49" s="52"/>
      <c r="AC49" s="52"/>
      <c r="AD49" s="52"/>
      <c r="AE49" s="52"/>
      <c r="AF49" s="52"/>
      <c r="AG49" s="52"/>
      <c r="AH49" s="52"/>
      <c r="AI49" s="52"/>
      <c r="AJ49" s="52"/>
      <c r="AK49" s="52"/>
      <c r="AL49" s="52"/>
      <c r="AN49" s="57"/>
      <c r="AP49" s="58"/>
      <c r="AR49" s="52"/>
      <c r="AS49" s="52"/>
      <c r="AT49" s="52"/>
      <c r="AY49" s="1"/>
      <c r="AZ49"/>
      <c r="BA49"/>
    </row>
    <row r="50" spans="1:53" ht="12" customHeight="1" x14ac:dyDescent="0.25">
      <c r="A50" s="31"/>
      <c r="B50" s="31"/>
      <c r="C50" s="31"/>
      <c r="D50" s="31"/>
      <c r="E50" s="31"/>
      <c r="F50" s="31"/>
      <c r="G50" s="31"/>
      <c r="H50" s="31"/>
      <c r="I50" s="31"/>
      <c r="J50" s="31"/>
      <c r="K50" s="31"/>
      <c r="L50" s="31"/>
      <c r="M50" s="31"/>
      <c r="N50" s="31"/>
      <c r="O50" s="31"/>
      <c r="P50" s="31"/>
      <c r="Q50" s="31"/>
      <c r="R50" s="31"/>
      <c r="S50" s="31"/>
      <c r="T50" s="31"/>
      <c r="U50" s="31"/>
      <c r="V50" s="31"/>
      <c r="W50" s="31"/>
      <c r="X50" s="31"/>
      <c r="Y50" s="31"/>
      <c r="Z50" s="52"/>
      <c r="AA50" s="52"/>
      <c r="AB50" s="52"/>
      <c r="AC50" s="52"/>
      <c r="AD50" s="52"/>
      <c r="AE50" s="52"/>
      <c r="AF50" s="52"/>
      <c r="AG50" s="52"/>
      <c r="AH50" s="52"/>
      <c r="AI50" s="52"/>
      <c r="AJ50" s="52"/>
      <c r="AK50" s="52"/>
      <c r="AL50" s="52"/>
      <c r="AP50" s="52"/>
      <c r="AQ50" s="52" t="s">
        <v>93</v>
      </c>
      <c r="AR50" s="52"/>
      <c r="AS50" s="52"/>
      <c r="AT50" s="52"/>
      <c r="AZ50"/>
      <c r="BA50"/>
    </row>
    <row r="51" spans="1:53" ht="12" customHeight="1" x14ac:dyDescent="0.25">
      <c r="A51" s="31"/>
      <c r="B51" s="31"/>
      <c r="C51" s="31"/>
      <c r="D51" s="31"/>
      <c r="E51" s="31"/>
      <c r="F51" s="31"/>
      <c r="G51" s="31"/>
      <c r="H51" s="31"/>
      <c r="I51" s="31"/>
      <c r="J51" s="31"/>
      <c r="K51" s="31"/>
      <c r="AQ51" s="57" t="s">
        <v>46</v>
      </c>
      <c r="AR51" s="52"/>
      <c r="AZ51"/>
      <c r="BA51"/>
    </row>
    <row r="52" spans="1:53" ht="12" customHeight="1" x14ac:dyDescent="0.25">
      <c r="AZ52"/>
      <c r="BA52"/>
    </row>
    <row r="53" spans="1:53" ht="12.75" customHeight="1" x14ac:dyDescent="0.25">
      <c r="AZ53"/>
      <c r="BA53"/>
    </row>
    <row r="66" spans="51:53" x14ac:dyDescent="0.25">
      <c r="AY66"/>
      <c r="AZ66"/>
      <c r="BA66"/>
    </row>
    <row r="67" spans="51:53" x14ac:dyDescent="0.25">
      <c r="AY67"/>
      <c r="AZ67"/>
      <c r="BA67"/>
    </row>
    <row r="68" spans="51:53" x14ac:dyDescent="0.25">
      <c r="AY68"/>
      <c r="AZ68"/>
      <c r="BA68"/>
    </row>
    <row r="69" spans="51:53" x14ac:dyDescent="0.25">
      <c r="AY69"/>
      <c r="AZ69"/>
      <c r="BA69"/>
    </row>
    <row r="70" spans="51:53" x14ac:dyDescent="0.25">
      <c r="AY70"/>
      <c r="AZ70"/>
      <c r="BA70"/>
    </row>
    <row r="71" spans="51:53" x14ac:dyDescent="0.25">
      <c r="AY71"/>
      <c r="AZ71"/>
      <c r="BA71"/>
    </row>
    <row r="72" spans="51:53" x14ac:dyDescent="0.25">
      <c r="AY72"/>
      <c r="AZ72"/>
      <c r="BA72"/>
    </row>
    <row r="73" spans="51:53" x14ac:dyDescent="0.25">
      <c r="AY73"/>
      <c r="AZ73"/>
      <c r="BA73"/>
    </row>
    <row r="74" spans="51:53" x14ac:dyDescent="0.25">
      <c r="AY74"/>
      <c r="AZ74"/>
      <c r="BA74"/>
    </row>
    <row r="75" spans="51:53" x14ac:dyDescent="0.25">
      <c r="AY75"/>
      <c r="AZ75"/>
      <c r="BA75"/>
    </row>
    <row r="76" spans="51:53" x14ac:dyDescent="0.25">
      <c r="AY76"/>
      <c r="AZ76"/>
      <c r="BA76"/>
    </row>
    <row r="77" spans="51:53" x14ac:dyDescent="0.25">
      <c r="AY77"/>
      <c r="AZ77"/>
      <c r="BA77"/>
    </row>
    <row r="78" spans="51:53" x14ac:dyDescent="0.25">
      <c r="AY78"/>
      <c r="AZ78"/>
      <c r="BA78"/>
    </row>
    <row r="79" spans="51:53" x14ac:dyDescent="0.25">
      <c r="AY79"/>
      <c r="AZ79"/>
      <c r="BA79"/>
    </row>
    <row r="80" spans="51:53" x14ac:dyDescent="0.25">
      <c r="AY80"/>
      <c r="AZ80"/>
      <c r="BA80"/>
    </row>
    <row r="81" spans="51:53" x14ac:dyDescent="0.25">
      <c r="AY81"/>
      <c r="AZ81"/>
      <c r="BA81"/>
    </row>
  </sheetData>
  <sortState ref="B14:D39">
    <sortCondition ref="B14:B39"/>
  </sortState>
  <mergeCells count="12">
    <mergeCell ref="D11:AS11"/>
    <mergeCell ref="A11:A13"/>
    <mergeCell ref="B11:B13"/>
    <mergeCell ref="A1:AW1"/>
    <mergeCell ref="A2:AW2"/>
    <mergeCell ref="A3:AW3"/>
    <mergeCell ref="A5:AW5"/>
    <mergeCell ref="AT11:AW11"/>
    <mergeCell ref="AT12:AT13"/>
    <mergeCell ref="AU12:AU13"/>
    <mergeCell ref="AV12:AV13"/>
    <mergeCell ref="AW12:AW13"/>
  </mergeCells>
  <conditionalFormatting sqref="I8:I10 S8:S10 S14:S37 I14:I37">
    <cfRule type="containsText" dxfId="37" priority="1" operator="containsText" text="TT">
      <formula>NOT(ISERROR(SEARCH("TT",I8)))</formula>
    </cfRule>
  </conditionalFormatting>
  <pageMargins left="0.26" right="0.19685039370078741" top="0.25" bottom="0.19685039370078741" header="0.19685039370078741" footer="0.19685039370078741"/>
  <pageSetup paperSize="5" orientation="landscape" horizontalDpi="4294967293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39997558519241921"/>
  </sheetPr>
  <dimension ref="A1:AS51"/>
  <sheetViews>
    <sheetView workbookViewId="0">
      <selection sqref="A1:XFD6"/>
    </sheetView>
  </sheetViews>
  <sheetFormatPr defaultRowHeight="15" x14ac:dyDescent="0.25"/>
  <cols>
    <col min="1" max="1" width="3.7109375" customWidth="1"/>
    <col min="2" max="2" width="22.42578125" customWidth="1"/>
    <col min="3" max="3" width="4" customWidth="1"/>
    <col min="4" max="38" width="3.28515625" customWidth="1"/>
    <col min="39" max="40" width="4.28515625" customWidth="1"/>
    <col min="41" max="41" width="4.140625" customWidth="1"/>
    <col min="42" max="42" width="7" customWidth="1"/>
  </cols>
  <sheetData>
    <row r="1" spans="1:42" ht="12.95" customHeight="1" x14ac:dyDescent="0.25">
      <c r="A1" s="614" t="s">
        <v>33</v>
      </c>
      <c r="B1" s="614"/>
      <c r="C1" s="614"/>
      <c r="D1" s="614"/>
      <c r="E1" s="614"/>
      <c r="F1" s="614"/>
      <c r="G1" s="614"/>
      <c r="H1" s="614"/>
      <c r="I1" s="614"/>
      <c r="J1" s="614"/>
      <c r="K1" s="614"/>
      <c r="L1" s="614"/>
      <c r="M1" s="614"/>
      <c r="N1" s="614"/>
      <c r="O1" s="614"/>
      <c r="P1" s="614"/>
      <c r="Q1" s="614"/>
      <c r="R1" s="614"/>
      <c r="S1" s="614"/>
      <c r="T1" s="614"/>
      <c r="U1" s="614"/>
      <c r="V1" s="614"/>
      <c r="W1" s="614"/>
      <c r="X1" s="614"/>
      <c r="Y1" s="614"/>
      <c r="Z1" s="614"/>
      <c r="AA1" s="614"/>
      <c r="AB1" s="614"/>
      <c r="AC1" s="614"/>
      <c r="AD1" s="614"/>
      <c r="AE1" s="614"/>
      <c r="AF1" s="614"/>
      <c r="AG1" s="614"/>
      <c r="AH1" s="614"/>
      <c r="AI1" s="614"/>
      <c r="AJ1" s="614"/>
      <c r="AK1" s="614"/>
      <c r="AL1" s="614"/>
      <c r="AM1" s="614"/>
      <c r="AN1" s="614"/>
      <c r="AO1" s="614"/>
    </row>
    <row r="2" spans="1:42" ht="12.95" customHeight="1" x14ac:dyDescent="0.25">
      <c r="A2" s="614" t="s">
        <v>92</v>
      </c>
      <c r="B2" s="614"/>
      <c r="C2" s="614"/>
      <c r="D2" s="614"/>
      <c r="E2" s="614"/>
      <c r="F2" s="614"/>
      <c r="G2" s="614"/>
      <c r="H2" s="614"/>
      <c r="I2" s="614"/>
      <c r="J2" s="614"/>
      <c r="K2" s="614"/>
      <c r="L2" s="614"/>
      <c r="M2" s="614"/>
      <c r="N2" s="614"/>
      <c r="O2" s="614"/>
      <c r="P2" s="614"/>
      <c r="Q2" s="614"/>
      <c r="R2" s="614"/>
      <c r="S2" s="614"/>
      <c r="T2" s="614"/>
      <c r="U2" s="614"/>
      <c r="V2" s="614"/>
      <c r="W2" s="614"/>
      <c r="X2" s="614"/>
      <c r="Y2" s="614"/>
      <c r="Z2" s="614"/>
      <c r="AA2" s="614"/>
      <c r="AB2" s="614"/>
      <c r="AC2" s="614"/>
      <c r="AD2" s="614"/>
      <c r="AE2" s="614"/>
      <c r="AF2" s="614"/>
      <c r="AG2" s="614"/>
      <c r="AH2" s="614"/>
      <c r="AI2" s="614"/>
      <c r="AJ2" s="614"/>
      <c r="AK2" s="614"/>
      <c r="AL2" s="614"/>
      <c r="AM2" s="614"/>
      <c r="AN2" s="614"/>
      <c r="AO2" s="614"/>
    </row>
    <row r="3" spans="1:42" ht="12.95" customHeight="1" x14ac:dyDescent="0.25">
      <c r="A3" s="637" t="s">
        <v>161</v>
      </c>
      <c r="B3" s="637"/>
      <c r="C3" s="637"/>
      <c r="D3" s="637"/>
      <c r="E3" s="637"/>
      <c r="F3" s="637"/>
      <c r="G3" s="637"/>
      <c r="H3" s="637"/>
      <c r="I3" s="637"/>
      <c r="J3" s="637"/>
      <c r="K3" s="637"/>
      <c r="L3" s="637"/>
      <c r="M3" s="637"/>
      <c r="N3" s="637"/>
      <c r="O3" s="637"/>
      <c r="P3" s="637"/>
      <c r="Q3" s="637"/>
      <c r="R3" s="637"/>
      <c r="S3" s="637"/>
      <c r="T3" s="637"/>
      <c r="U3" s="637"/>
      <c r="V3" s="637"/>
      <c r="W3" s="637"/>
      <c r="X3" s="637"/>
      <c r="Y3" s="637"/>
      <c r="Z3" s="637"/>
      <c r="AA3" s="637"/>
      <c r="AB3" s="637"/>
      <c r="AC3" s="637"/>
      <c r="AD3" s="637"/>
      <c r="AE3" s="637"/>
      <c r="AF3" s="637"/>
      <c r="AG3" s="637"/>
      <c r="AH3" s="637"/>
      <c r="AI3" s="637"/>
      <c r="AJ3" s="637"/>
      <c r="AK3" s="637"/>
      <c r="AL3" s="637"/>
      <c r="AM3" s="637"/>
      <c r="AN3" s="637"/>
      <c r="AO3" s="637"/>
    </row>
    <row r="4" spans="1:42" ht="15" customHeight="1" x14ac:dyDescent="0.25">
      <c r="A4" s="614" t="s">
        <v>162</v>
      </c>
      <c r="B4" s="614"/>
      <c r="C4" s="614"/>
      <c r="D4" s="614"/>
      <c r="E4" s="614"/>
      <c r="F4" s="614"/>
      <c r="G4" s="614"/>
      <c r="H4" s="614"/>
      <c r="I4" s="614"/>
      <c r="J4" s="614"/>
      <c r="K4" s="614"/>
      <c r="L4" s="614"/>
      <c r="M4" s="614"/>
      <c r="N4" s="614"/>
      <c r="O4" s="614"/>
      <c r="P4" s="614"/>
      <c r="Q4" s="614"/>
      <c r="R4" s="614"/>
      <c r="S4" s="614"/>
      <c r="T4" s="614"/>
      <c r="U4" s="614"/>
      <c r="V4" s="614"/>
      <c r="W4" s="614"/>
      <c r="X4" s="614"/>
      <c r="Y4" s="614"/>
      <c r="Z4" s="614"/>
      <c r="AA4" s="614"/>
      <c r="AB4" s="614"/>
      <c r="AC4" s="614"/>
      <c r="AD4" s="614"/>
      <c r="AE4" s="614"/>
      <c r="AF4" s="614"/>
      <c r="AG4" s="614"/>
      <c r="AH4" s="614"/>
      <c r="AI4" s="614"/>
      <c r="AJ4" s="614"/>
      <c r="AK4" s="614"/>
      <c r="AL4" s="614"/>
      <c r="AM4" s="614"/>
      <c r="AN4" s="614"/>
      <c r="AO4" s="614"/>
    </row>
    <row r="5" spans="1:42" s="2" customFormat="1" ht="12.75" customHeight="1" x14ac:dyDescent="0.2">
      <c r="A5" s="3" t="s">
        <v>22</v>
      </c>
      <c r="B5" s="4"/>
      <c r="C5" s="582" t="s">
        <v>23</v>
      </c>
      <c r="D5" s="582" t="str">
        <f>'D. Hadir 8D'!$E$8</f>
        <v>8D</v>
      </c>
      <c r="E5" s="4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 t="s">
        <v>20</v>
      </c>
      <c r="AD5" s="10"/>
      <c r="AE5" s="10"/>
      <c r="AG5" s="10"/>
      <c r="AH5" s="10"/>
      <c r="AI5" s="582" t="s">
        <v>19</v>
      </c>
      <c r="AJ5" s="10" t="str">
        <f>D.Hadir_8A!E7</f>
        <v>. . . . . . . . . . . . . . . . . . .</v>
      </c>
      <c r="AM5" s="4"/>
      <c r="AN5" s="4"/>
      <c r="AO5" s="5"/>
    </row>
    <row r="6" spans="1:42" s="2" customFormat="1" ht="12.75" customHeight="1" x14ac:dyDescent="0.2">
      <c r="A6" s="3" t="s">
        <v>24</v>
      </c>
      <c r="B6" s="4"/>
      <c r="C6" s="582" t="s">
        <v>19</v>
      </c>
      <c r="D6" s="582">
        <v>66</v>
      </c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583" t="s">
        <v>38</v>
      </c>
      <c r="AD6" s="4"/>
      <c r="AE6" s="4"/>
      <c r="AF6" s="10"/>
      <c r="AG6" s="10"/>
      <c r="AH6" s="10"/>
      <c r="AI6" s="582" t="s">
        <v>19</v>
      </c>
      <c r="AJ6" s="10" t="str">
        <f>D.Hadir_8A!E9</f>
        <v>3 (Ganjil)</v>
      </c>
      <c r="AM6" s="581" t="s">
        <v>312</v>
      </c>
      <c r="AN6" s="1" t="str">
        <f>D.Hadir_8A!I9</f>
        <v>2020 - 2021</v>
      </c>
      <c r="AO6" s="4"/>
    </row>
    <row r="7" spans="1:42" s="2" customFormat="1" ht="12" customHeight="1" x14ac:dyDescent="0.25">
      <c r="A7" s="627" t="s">
        <v>0</v>
      </c>
      <c r="B7" s="622" t="s">
        <v>4</v>
      </c>
      <c r="C7" s="638" t="s">
        <v>47</v>
      </c>
      <c r="D7" s="642" t="s">
        <v>32</v>
      </c>
      <c r="E7" s="643"/>
      <c r="F7" s="643"/>
      <c r="G7" s="643"/>
      <c r="H7" s="643"/>
      <c r="I7" s="643"/>
      <c r="J7" s="643"/>
      <c r="K7" s="643"/>
      <c r="L7" s="643"/>
      <c r="M7" s="643"/>
      <c r="N7" s="643"/>
      <c r="O7" s="643"/>
      <c r="P7" s="643"/>
      <c r="Q7" s="643"/>
      <c r="R7" s="643"/>
      <c r="S7" s="643"/>
      <c r="T7" s="643"/>
      <c r="U7" s="643"/>
      <c r="V7" s="643"/>
      <c r="W7" s="643"/>
      <c r="X7" s="643"/>
      <c r="Y7" s="643"/>
      <c r="Z7" s="643"/>
      <c r="AA7" s="643"/>
      <c r="AB7" s="643"/>
      <c r="AC7" s="643"/>
      <c r="AD7" s="643"/>
      <c r="AE7" s="643"/>
      <c r="AF7" s="643"/>
      <c r="AG7" s="643"/>
      <c r="AH7" s="643"/>
      <c r="AI7" s="644"/>
      <c r="AJ7" s="624" t="s">
        <v>28</v>
      </c>
      <c r="AK7" s="624" t="s">
        <v>26</v>
      </c>
      <c r="AL7" s="648" t="s">
        <v>27</v>
      </c>
      <c r="AM7" s="651" t="s">
        <v>30</v>
      </c>
      <c r="AN7" s="652"/>
      <c r="AO7" s="655" t="s">
        <v>2</v>
      </c>
      <c r="AP7"/>
    </row>
    <row r="8" spans="1:42" s="2" customFormat="1" ht="12" customHeight="1" x14ac:dyDescent="0.25">
      <c r="A8" s="628"/>
      <c r="B8" s="623"/>
      <c r="C8" s="639"/>
      <c r="D8" s="642"/>
      <c r="E8" s="643"/>
      <c r="F8" s="643"/>
      <c r="G8" s="643"/>
      <c r="H8" s="643"/>
      <c r="I8" s="643"/>
      <c r="J8" s="643"/>
      <c r="K8" s="644"/>
      <c r="L8" s="632"/>
      <c r="M8" s="632"/>
      <c r="N8" s="632"/>
      <c r="O8" s="632"/>
      <c r="P8" s="632"/>
      <c r="Q8" s="632"/>
      <c r="R8" s="632"/>
      <c r="S8" s="632"/>
      <c r="T8" s="632"/>
      <c r="U8" s="632"/>
      <c r="V8" s="632"/>
      <c r="W8" s="632"/>
      <c r="X8" s="632"/>
      <c r="Y8" s="632"/>
      <c r="Z8" s="632"/>
      <c r="AA8" s="632"/>
      <c r="AB8" s="632"/>
      <c r="AC8" s="632"/>
      <c r="AD8" s="632"/>
      <c r="AE8" s="632"/>
      <c r="AF8" s="632"/>
      <c r="AG8" s="632"/>
      <c r="AH8" s="632"/>
      <c r="AI8" s="632"/>
      <c r="AJ8" s="625"/>
      <c r="AK8" s="625"/>
      <c r="AL8" s="649"/>
      <c r="AM8" s="653"/>
      <c r="AN8" s="654"/>
      <c r="AO8" s="656"/>
      <c r="AP8"/>
    </row>
    <row r="9" spans="1:42" s="2" customFormat="1" ht="14.25" customHeight="1" x14ac:dyDescent="0.25">
      <c r="A9" s="628"/>
      <c r="B9" s="623"/>
      <c r="C9" s="640" t="s">
        <v>1</v>
      </c>
      <c r="D9" s="645" t="s">
        <v>74</v>
      </c>
      <c r="E9" s="646"/>
      <c r="F9" s="646"/>
      <c r="G9" s="646"/>
      <c r="H9" s="646"/>
      <c r="I9" s="646"/>
      <c r="J9" s="646"/>
      <c r="K9" s="647"/>
      <c r="L9" s="630" t="s">
        <v>75</v>
      </c>
      <c r="M9" s="630"/>
      <c r="N9" s="630"/>
      <c r="O9" s="630"/>
      <c r="P9" s="630"/>
      <c r="Q9" s="630"/>
      <c r="R9" s="630"/>
      <c r="S9" s="631"/>
      <c r="T9" s="630" t="s">
        <v>76</v>
      </c>
      <c r="U9" s="630"/>
      <c r="V9" s="630"/>
      <c r="W9" s="630"/>
      <c r="X9" s="630"/>
      <c r="Y9" s="630"/>
      <c r="Z9" s="630"/>
      <c r="AA9" s="631"/>
      <c r="AB9" s="630" t="s">
        <v>77</v>
      </c>
      <c r="AC9" s="630"/>
      <c r="AD9" s="630"/>
      <c r="AE9" s="630"/>
      <c r="AF9" s="630"/>
      <c r="AG9" s="630"/>
      <c r="AH9" s="630"/>
      <c r="AI9" s="631"/>
      <c r="AJ9" s="625"/>
      <c r="AK9" s="625"/>
      <c r="AL9" s="649"/>
      <c r="AM9" s="633" t="s">
        <v>70</v>
      </c>
      <c r="AN9" s="635" t="s">
        <v>71</v>
      </c>
      <c r="AO9" s="656"/>
      <c r="AP9"/>
    </row>
    <row r="10" spans="1:42" s="2" customFormat="1" ht="14.25" customHeight="1" x14ac:dyDescent="0.25">
      <c r="A10" s="629"/>
      <c r="B10" s="720"/>
      <c r="C10" s="721"/>
      <c r="D10" s="425" t="s">
        <v>54</v>
      </c>
      <c r="E10" s="425" t="s">
        <v>55</v>
      </c>
      <c r="F10" s="425" t="s">
        <v>53</v>
      </c>
      <c r="G10" s="425" t="s">
        <v>173</v>
      </c>
      <c r="H10" s="400" t="s">
        <v>56</v>
      </c>
      <c r="I10" s="400" t="s">
        <v>57</v>
      </c>
      <c r="J10" s="400" t="s">
        <v>58</v>
      </c>
      <c r="K10" s="400" t="s">
        <v>166</v>
      </c>
      <c r="L10" s="425" t="s">
        <v>54</v>
      </c>
      <c r="M10" s="425" t="s">
        <v>55</v>
      </c>
      <c r="N10" s="425" t="s">
        <v>53</v>
      </c>
      <c r="O10" s="425" t="s">
        <v>173</v>
      </c>
      <c r="P10" s="400" t="s">
        <v>56</v>
      </c>
      <c r="Q10" s="400" t="s">
        <v>57</v>
      </c>
      <c r="R10" s="400" t="s">
        <v>58</v>
      </c>
      <c r="S10" s="400" t="s">
        <v>166</v>
      </c>
      <c r="T10" s="425" t="s">
        <v>54</v>
      </c>
      <c r="U10" s="425" t="s">
        <v>55</v>
      </c>
      <c r="V10" s="425" t="s">
        <v>53</v>
      </c>
      <c r="W10" s="425" t="s">
        <v>173</v>
      </c>
      <c r="X10" s="400" t="s">
        <v>56</v>
      </c>
      <c r="Y10" s="400" t="s">
        <v>57</v>
      </c>
      <c r="Z10" s="400" t="s">
        <v>58</v>
      </c>
      <c r="AA10" s="400" t="s">
        <v>166</v>
      </c>
      <c r="AB10" s="425" t="s">
        <v>54</v>
      </c>
      <c r="AC10" s="425" t="s">
        <v>55</v>
      </c>
      <c r="AD10" s="425" t="s">
        <v>53</v>
      </c>
      <c r="AE10" s="425" t="s">
        <v>173</v>
      </c>
      <c r="AF10" s="400" t="s">
        <v>56</v>
      </c>
      <c r="AG10" s="400" t="s">
        <v>57</v>
      </c>
      <c r="AH10" s="400" t="s">
        <v>58</v>
      </c>
      <c r="AI10" s="400" t="s">
        <v>166</v>
      </c>
      <c r="AJ10" s="626"/>
      <c r="AK10" s="626"/>
      <c r="AL10" s="650"/>
      <c r="AM10" s="634"/>
      <c r="AN10" s="636"/>
      <c r="AO10" s="656"/>
      <c r="AP10"/>
    </row>
    <row r="11" spans="1:42" s="2" customFormat="1" ht="12.6" customHeight="1" x14ac:dyDescent="0.25">
      <c r="A11" s="197">
        <v>1</v>
      </c>
      <c r="B11" s="596" t="s">
        <v>314</v>
      </c>
      <c r="C11" s="598" t="s">
        <v>12</v>
      </c>
      <c r="D11" s="395"/>
      <c r="E11" s="395"/>
      <c r="F11" s="395"/>
      <c r="G11" s="397" t="e">
        <f>AVERAGE(D11:F11)</f>
        <v>#DIV/0!</v>
      </c>
      <c r="H11" s="396"/>
      <c r="I11" s="395"/>
      <c r="J11" s="395"/>
      <c r="K11" s="397" t="e">
        <f>MAX(G11:J11)</f>
        <v>#DIV/0!</v>
      </c>
      <c r="L11" s="395"/>
      <c r="M11" s="395"/>
      <c r="N11" s="398"/>
      <c r="O11" s="397" t="e">
        <f t="shared" ref="O11:O37" si="0">AVERAGE(L11:N11)</f>
        <v>#DIV/0!</v>
      </c>
      <c r="P11" s="398"/>
      <c r="Q11" s="398"/>
      <c r="R11" s="398"/>
      <c r="S11" s="397" t="e">
        <f t="shared" ref="S11:S37" si="1">MAX(O11:R11)</f>
        <v>#DIV/0!</v>
      </c>
      <c r="T11" s="398"/>
      <c r="U11" s="398"/>
      <c r="V11" s="398"/>
      <c r="W11" s="397" t="e">
        <f t="shared" ref="W11:W37" si="2">AVERAGE(T11:V11)</f>
        <v>#DIV/0!</v>
      </c>
      <c r="X11" s="398"/>
      <c r="Y11" s="398"/>
      <c r="Z11" s="398"/>
      <c r="AA11" s="397" t="e">
        <f t="shared" ref="AA11:AA37" si="3">MAX(W11:Z11)</f>
        <v>#DIV/0!</v>
      </c>
      <c r="AB11" s="398"/>
      <c r="AC11" s="398"/>
      <c r="AD11" s="398"/>
      <c r="AE11" s="397" t="e">
        <f t="shared" ref="AE11:AE37" si="4">AVERAGE(AB11:AD11)</f>
        <v>#DIV/0!</v>
      </c>
      <c r="AF11" s="398"/>
      <c r="AG11" s="398"/>
      <c r="AH11" s="398"/>
      <c r="AI11" s="397" t="e">
        <f t="shared" ref="AI11:AI37" si="5">MAX(AE11:AH11)</f>
        <v>#DIV/0!</v>
      </c>
      <c r="AJ11" s="407" t="e">
        <f t="shared" ref="AJ11:AJ37" si="6">(K11+S11+AA11+AI11)/4</f>
        <v>#DIV/0!</v>
      </c>
      <c r="AK11" s="398"/>
      <c r="AL11" s="399"/>
      <c r="AM11" s="421" t="e">
        <f>((2*AJ11)+AK11+AL11)/4</f>
        <v>#DIV/0!</v>
      </c>
      <c r="AN11" s="419" t="e">
        <f>IF(AM11&lt;66,"D",IF(AM11&lt;78,"C",IF(AM11&lt;89,"B","A")))</f>
        <v>#DIV/0!</v>
      </c>
      <c r="AO11" s="418" t="e">
        <f>IF(AM11&gt;$D$6,"T","TT")</f>
        <v>#DIV/0!</v>
      </c>
      <c r="AP11"/>
    </row>
    <row r="12" spans="1:42" s="2" customFormat="1" ht="12.6" customHeight="1" x14ac:dyDescent="0.25">
      <c r="A12" s="43">
        <v>2</v>
      </c>
      <c r="B12" s="519" t="s">
        <v>315</v>
      </c>
      <c r="C12" s="599" t="s">
        <v>12</v>
      </c>
      <c r="D12" s="12"/>
      <c r="E12" s="44"/>
      <c r="F12" s="44"/>
      <c r="G12" s="394" t="e">
        <f>AVERAGE(D12:F12)</f>
        <v>#DIV/0!</v>
      </c>
      <c r="H12" s="44"/>
      <c r="I12" s="44"/>
      <c r="J12" s="44"/>
      <c r="K12" s="397" t="e">
        <f t="shared" ref="K12:M37" si="7">MAX(G12:J12)</f>
        <v>#DIV/0!</v>
      </c>
      <c r="L12" s="44"/>
      <c r="M12" s="44"/>
      <c r="N12" s="41"/>
      <c r="O12" s="397" t="e">
        <f t="shared" si="0"/>
        <v>#DIV/0!</v>
      </c>
      <c r="P12" s="41"/>
      <c r="Q12" s="41"/>
      <c r="R12" s="41"/>
      <c r="S12" s="397" t="e">
        <f t="shared" si="1"/>
        <v>#DIV/0!</v>
      </c>
      <c r="T12" s="41"/>
      <c r="U12" s="41"/>
      <c r="V12" s="41"/>
      <c r="W12" s="397" t="e">
        <f t="shared" si="2"/>
        <v>#DIV/0!</v>
      </c>
      <c r="X12" s="41"/>
      <c r="Y12" s="41"/>
      <c r="Z12" s="41"/>
      <c r="AA12" s="397" t="e">
        <f t="shared" si="3"/>
        <v>#DIV/0!</v>
      </c>
      <c r="AB12" s="41"/>
      <c r="AC12" s="41"/>
      <c r="AD12" s="41"/>
      <c r="AE12" s="397" t="e">
        <f t="shared" si="4"/>
        <v>#DIV/0!</v>
      </c>
      <c r="AF12" s="41"/>
      <c r="AG12" s="186" t="s">
        <v>43</v>
      </c>
      <c r="AH12" s="186"/>
      <c r="AI12" s="397" t="e">
        <f t="shared" si="5"/>
        <v>#DIV/0!</v>
      </c>
      <c r="AJ12" s="407" t="e">
        <f t="shared" si="6"/>
        <v>#DIV/0!</v>
      </c>
      <c r="AK12" s="186"/>
      <c r="AL12" s="262"/>
      <c r="AM12" s="422" t="e">
        <f t="shared" ref="AM12:AM37" si="8">((2*AJ12)+AK12+AL12)/4</f>
        <v>#DIV/0!</v>
      </c>
      <c r="AN12" s="420" t="e">
        <f t="shared" ref="AN12:AN37" si="9">IF(AM12&lt;66,"D",IF(AM12&lt;78,"C",IF(AM12&lt;89,"B","A")))</f>
        <v>#DIV/0!</v>
      </c>
      <c r="AO12" s="415" t="e">
        <f t="shared" ref="AO12:AO37" si="10">IF(AM12&gt;$D$6,"T","TT")</f>
        <v>#DIV/0!</v>
      </c>
      <c r="AP12"/>
    </row>
    <row r="13" spans="1:42" s="2" customFormat="1" ht="12.6" customHeight="1" x14ac:dyDescent="0.25">
      <c r="A13" s="43">
        <v>3</v>
      </c>
      <c r="B13" s="519" t="s">
        <v>316</v>
      </c>
      <c r="C13" s="599" t="s">
        <v>12</v>
      </c>
      <c r="D13" s="44"/>
      <c r="E13" s="47"/>
      <c r="F13" s="47"/>
      <c r="G13" s="394" t="e">
        <f t="shared" ref="G13:G37" si="11">AVERAGE(D13:F13)</f>
        <v>#DIV/0!</v>
      </c>
      <c r="H13" s="47"/>
      <c r="I13" s="47"/>
      <c r="J13" s="47"/>
      <c r="K13" s="397" t="e">
        <f t="shared" si="7"/>
        <v>#DIV/0!</v>
      </c>
      <c r="L13" s="47"/>
      <c r="M13" s="47"/>
      <c r="N13" s="44"/>
      <c r="O13" s="397" t="e">
        <f t="shared" si="0"/>
        <v>#DIV/0!</v>
      </c>
      <c r="P13" s="44"/>
      <c r="Q13" s="44"/>
      <c r="R13" s="44"/>
      <c r="S13" s="397" t="e">
        <f t="shared" si="1"/>
        <v>#DIV/0!</v>
      </c>
      <c r="T13" s="44"/>
      <c r="U13" s="44"/>
      <c r="V13" s="44"/>
      <c r="W13" s="397" t="e">
        <f t="shared" si="2"/>
        <v>#DIV/0!</v>
      </c>
      <c r="X13" s="44"/>
      <c r="Y13" s="44"/>
      <c r="Z13" s="44"/>
      <c r="AA13" s="397" t="e">
        <f t="shared" si="3"/>
        <v>#DIV/0!</v>
      </c>
      <c r="AB13" s="44"/>
      <c r="AC13" s="44"/>
      <c r="AD13" s="44"/>
      <c r="AE13" s="397" t="e">
        <f t="shared" si="4"/>
        <v>#DIV/0!</v>
      </c>
      <c r="AF13" s="44"/>
      <c r="AG13" s="45" t="s">
        <v>43</v>
      </c>
      <c r="AH13" s="45"/>
      <c r="AI13" s="397" t="e">
        <f t="shared" si="5"/>
        <v>#DIV/0!</v>
      </c>
      <c r="AJ13" s="407" t="e">
        <f t="shared" si="6"/>
        <v>#DIV/0!</v>
      </c>
      <c r="AK13" s="45"/>
      <c r="AL13" s="263"/>
      <c r="AM13" s="422" t="e">
        <f t="shared" si="8"/>
        <v>#DIV/0!</v>
      </c>
      <c r="AN13" s="420" t="e">
        <f t="shared" si="9"/>
        <v>#DIV/0!</v>
      </c>
      <c r="AO13" s="415" t="e">
        <f t="shared" si="10"/>
        <v>#DIV/0!</v>
      </c>
      <c r="AP13"/>
    </row>
    <row r="14" spans="1:42" s="2" customFormat="1" ht="12.6" customHeight="1" x14ac:dyDescent="0.25">
      <c r="A14" s="43">
        <v>4</v>
      </c>
      <c r="B14" s="519" t="s">
        <v>317</v>
      </c>
      <c r="C14" s="599" t="s">
        <v>6</v>
      </c>
      <c r="D14" s="44"/>
      <c r="E14" s="44"/>
      <c r="F14" s="44"/>
      <c r="G14" s="394" t="e">
        <f t="shared" si="11"/>
        <v>#DIV/0!</v>
      </c>
      <c r="H14" s="44"/>
      <c r="I14" s="44"/>
      <c r="J14" s="44"/>
      <c r="K14" s="397" t="e">
        <f t="shared" si="7"/>
        <v>#DIV/0!</v>
      </c>
      <c r="L14" s="44"/>
      <c r="M14" s="44"/>
      <c r="N14" s="44"/>
      <c r="O14" s="397" t="e">
        <f t="shared" si="0"/>
        <v>#DIV/0!</v>
      </c>
      <c r="P14" s="44"/>
      <c r="Q14" s="44"/>
      <c r="R14" s="44"/>
      <c r="S14" s="397" t="e">
        <f t="shared" si="1"/>
        <v>#DIV/0!</v>
      </c>
      <c r="T14" s="44"/>
      <c r="U14" s="44"/>
      <c r="V14" s="44"/>
      <c r="W14" s="397" t="e">
        <f t="shared" si="2"/>
        <v>#DIV/0!</v>
      </c>
      <c r="X14" s="44"/>
      <c r="Y14" s="44"/>
      <c r="Z14" s="44"/>
      <c r="AA14" s="397" t="e">
        <f t="shared" si="3"/>
        <v>#DIV/0!</v>
      </c>
      <c r="AB14" s="44"/>
      <c r="AC14" s="44"/>
      <c r="AD14" s="44"/>
      <c r="AE14" s="397" t="e">
        <f t="shared" si="4"/>
        <v>#DIV/0!</v>
      </c>
      <c r="AF14" s="44"/>
      <c r="AG14" s="45" t="s">
        <v>43</v>
      </c>
      <c r="AH14" s="45"/>
      <c r="AI14" s="397" t="e">
        <f t="shared" si="5"/>
        <v>#DIV/0!</v>
      </c>
      <c r="AJ14" s="407" t="e">
        <f t="shared" si="6"/>
        <v>#DIV/0!</v>
      </c>
      <c r="AK14" s="45"/>
      <c r="AL14" s="263"/>
      <c r="AM14" s="422" t="e">
        <f t="shared" si="8"/>
        <v>#DIV/0!</v>
      </c>
      <c r="AN14" s="420" t="e">
        <f t="shared" si="9"/>
        <v>#DIV/0!</v>
      </c>
      <c r="AO14" s="415" t="e">
        <f t="shared" si="10"/>
        <v>#DIV/0!</v>
      </c>
      <c r="AP14"/>
    </row>
    <row r="15" spans="1:42" s="2" customFormat="1" ht="12.6" customHeight="1" x14ac:dyDescent="0.25">
      <c r="A15" s="43">
        <v>5</v>
      </c>
      <c r="B15" s="519" t="s">
        <v>318</v>
      </c>
      <c r="C15" s="599" t="s">
        <v>12</v>
      </c>
      <c r="D15" s="44"/>
      <c r="E15" s="44"/>
      <c r="F15" s="44"/>
      <c r="G15" s="394" t="e">
        <f t="shared" si="11"/>
        <v>#DIV/0!</v>
      </c>
      <c r="H15" s="44"/>
      <c r="I15" s="44"/>
      <c r="J15" s="44"/>
      <c r="K15" s="397" t="e">
        <f t="shared" si="7"/>
        <v>#DIV/0!</v>
      </c>
      <c r="L15" s="44"/>
      <c r="M15" s="44"/>
      <c r="N15" s="47"/>
      <c r="O15" s="397" t="e">
        <f t="shared" si="0"/>
        <v>#DIV/0!</v>
      </c>
      <c r="P15" s="47"/>
      <c r="Q15" s="47"/>
      <c r="R15" s="47"/>
      <c r="S15" s="397" t="e">
        <f t="shared" si="1"/>
        <v>#DIV/0!</v>
      </c>
      <c r="T15" s="47"/>
      <c r="U15" s="47"/>
      <c r="V15" s="47"/>
      <c r="W15" s="397" t="e">
        <f t="shared" si="2"/>
        <v>#DIV/0!</v>
      </c>
      <c r="X15" s="47"/>
      <c r="Y15" s="47"/>
      <c r="Z15" s="47"/>
      <c r="AA15" s="397" t="e">
        <f t="shared" si="3"/>
        <v>#DIV/0!</v>
      </c>
      <c r="AB15" s="47"/>
      <c r="AC15" s="47"/>
      <c r="AD15" s="47"/>
      <c r="AE15" s="397" t="e">
        <f t="shared" si="4"/>
        <v>#DIV/0!</v>
      </c>
      <c r="AF15" s="47"/>
      <c r="AG15" s="45" t="s">
        <v>43</v>
      </c>
      <c r="AH15" s="45"/>
      <c r="AI15" s="397" t="e">
        <f t="shared" si="5"/>
        <v>#DIV/0!</v>
      </c>
      <c r="AJ15" s="407" t="e">
        <f t="shared" si="6"/>
        <v>#DIV/0!</v>
      </c>
      <c r="AK15" s="45"/>
      <c r="AL15" s="263"/>
      <c r="AM15" s="422" t="e">
        <f t="shared" si="8"/>
        <v>#DIV/0!</v>
      </c>
      <c r="AN15" s="420" t="e">
        <f t="shared" si="9"/>
        <v>#DIV/0!</v>
      </c>
      <c r="AO15" s="415" t="e">
        <f t="shared" si="10"/>
        <v>#DIV/0!</v>
      </c>
      <c r="AP15"/>
    </row>
    <row r="16" spans="1:42" s="2" customFormat="1" ht="12.6" customHeight="1" x14ac:dyDescent="0.25">
      <c r="A16" s="43">
        <v>6</v>
      </c>
      <c r="B16" s="519" t="s">
        <v>319</v>
      </c>
      <c r="C16" s="599" t="s">
        <v>6</v>
      </c>
      <c r="D16" s="44"/>
      <c r="E16" s="44"/>
      <c r="F16" s="44"/>
      <c r="G16" s="394" t="e">
        <f t="shared" si="11"/>
        <v>#DIV/0!</v>
      </c>
      <c r="H16" s="44"/>
      <c r="I16" s="44"/>
      <c r="J16" s="44"/>
      <c r="K16" s="397" t="e">
        <f t="shared" si="7"/>
        <v>#DIV/0!</v>
      </c>
      <c r="L16" s="44"/>
      <c r="M16" s="44"/>
      <c r="N16" s="44"/>
      <c r="O16" s="397" t="e">
        <f t="shared" si="0"/>
        <v>#DIV/0!</v>
      </c>
      <c r="P16" s="44"/>
      <c r="Q16" s="44"/>
      <c r="R16" s="44"/>
      <c r="S16" s="397" t="e">
        <f t="shared" si="1"/>
        <v>#DIV/0!</v>
      </c>
      <c r="T16" s="44"/>
      <c r="U16" s="44"/>
      <c r="V16" s="44"/>
      <c r="W16" s="397" t="e">
        <f t="shared" si="2"/>
        <v>#DIV/0!</v>
      </c>
      <c r="X16" s="44"/>
      <c r="Y16" s="44"/>
      <c r="Z16" s="44"/>
      <c r="AA16" s="397" t="e">
        <f t="shared" si="3"/>
        <v>#DIV/0!</v>
      </c>
      <c r="AB16" s="44"/>
      <c r="AC16" s="44"/>
      <c r="AD16" s="44"/>
      <c r="AE16" s="397" t="e">
        <f t="shared" si="4"/>
        <v>#DIV/0!</v>
      </c>
      <c r="AF16" s="44"/>
      <c r="AG16" s="45" t="s">
        <v>43</v>
      </c>
      <c r="AH16" s="45"/>
      <c r="AI16" s="397" t="e">
        <f t="shared" si="5"/>
        <v>#DIV/0!</v>
      </c>
      <c r="AJ16" s="407" t="e">
        <f t="shared" si="6"/>
        <v>#DIV/0!</v>
      </c>
      <c r="AK16" s="45"/>
      <c r="AL16" s="263"/>
      <c r="AM16" s="422" t="e">
        <f t="shared" si="8"/>
        <v>#DIV/0!</v>
      </c>
      <c r="AN16" s="420" t="e">
        <f t="shared" si="9"/>
        <v>#DIV/0!</v>
      </c>
      <c r="AO16" s="415" t="e">
        <f t="shared" si="10"/>
        <v>#DIV/0!</v>
      </c>
      <c r="AP16"/>
    </row>
    <row r="17" spans="1:42" s="2" customFormat="1" ht="12.6" customHeight="1" x14ac:dyDescent="0.25">
      <c r="A17" s="43">
        <v>7</v>
      </c>
      <c r="B17" s="519" t="s">
        <v>320</v>
      </c>
      <c r="C17" s="599" t="s">
        <v>12</v>
      </c>
      <c r="D17" s="44"/>
      <c r="E17" s="44"/>
      <c r="F17" s="44"/>
      <c r="G17" s="394" t="e">
        <f t="shared" si="11"/>
        <v>#DIV/0!</v>
      </c>
      <c r="H17" s="44"/>
      <c r="I17" s="44"/>
      <c r="J17" s="44"/>
      <c r="K17" s="397" t="e">
        <f t="shared" si="7"/>
        <v>#DIV/0!</v>
      </c>
      <c r="L17" s="44"/>
      <c r="M17" s="44"/>
      <c r="N17" s="44"/>
      <c r="O17" s="397" t="e">
        <f t="shared" si="0"/>
        <v>#DIV/0!</v>
      </c>
      <c r="P17" s="44"/>
      <c r="Q17" s="44"/>
      <c r="R17" s="44"/>
      <c r="S17" s="397" t="e">
        <f t="shared" si="1"/>
        <v>#DIV/0!</v>
      </c>
      <c r="T17" s="44"/>
      <c r="U17" s="44"/>
      <c r="V17" s="44"/>
      <c r="W17" s="397" t="e">
        <f t="shared" si="2"/>
        <v>#DIV/0!</v>
      </c>
      <c r="X17" s="44"/>
      <c r="Y17" s="44"/>
      <c r="Z17" s="44"/>
      <c r="AA17" s="397" t="e">
        <f t="shared" si="3"/>
        <v>#DIV/0!</v>
      </c>
      <c r="AB17" s="44"/>
      <c r="AC17" s="44"/>
      <c r="AD17" s="44"/>
      <c r="AE17" s="397" t="e">
        <f t="shared" si="4"/>
        <v>#DIV/0!</v>
      </c>
      <c r="AF17" s="44"/>
      <c r="AG17" s="45" t="s">
        <v>43</v>
      </c>
      <c r="AH17" s="45"/>
      <c r="AI17" s="397" t="e">
        <f t="shared" si="5"/>
        <v>#DIV/0!</v>
      </c>
      <c r="AJ17" s="407" t="e">
        <f t="shared" si="6"/>
        <v>#DIV/0!</v>
      </c>
      <c r="AK17" s="45"/>
      <c r="AL17" s="263"/>
      <c r="AM17" s="422" t="e">
        <f t="shared" si="8"/>
        <v>#DIV/0!</v>
      </c>
      <c r="AN17" s="420" t="e">
        <f t="shared" si="9"/>
        <v>#DIV/0!</v>
      </c>
      <c r="AO17" s="415" t="e">
        <f t="shared" si="10"/>
        <v>#DIV/0!</v>
      </c>
      <c r="AP17"/>
    </row>
    <row r="18" spans="1:42" s="2" customFormat="1" ht="12.6" customHeight="1" x14ac:dyDescent="0.25">
      <c r="A18" s="43">
        <v>8</v>
      </c>
      <c r="B18" s="519" t="s">
        <v>321</v>
      </c>
      <c r="C18" s="599" t="s">
        <v>6</v>
      </c>
      <c r="D18" s="44"/>
      <c r="E18" s="44"/>
      <c r="F18" s="44"/>
      <c r="G18" s="394" t="e">
        <f t="shared" si="11"/>
        <v>#DIV/0!</v>
      </c>
      <c r="H18" s="44"/>
      <c r="I18" s="44"/>
      <c r="J18" s="44"/>
      <c r="K18" s="397" t="e">
        <f t="shared" si="7"/>
        <v>#DIV/0!</v>
      </c>
      <c r="L18" s="44"/>
      <c r="M18" s="397" t="e">
        <f t="shared" si="7"/>
        <v>#DIV/0!</v>
      </c>
      <c r="N18" s="44"/>
      <c r="O18" s="397" t="e">
        <f t="shared" si="0"/>
        <v>#DIV/0!</v>
      </c>
      <c r="P18" s="44"/>
      <c r="Q18" s="44"/>
      <c r="R18" s="44"/>
      <c r="S18" s="397" t="e">
        <f t="shared" si="1"/>
        <v>#DIV/0!</v>
      </c>
      <c r="T18" s="44"/>
      <c r="U18" s="44"/>
      <c r="V18" s="44"/>
      <c r="W18" s="397" t="e">
        <f t="shared" si="2"/>
        <v>#DIV/0!</v>
      </c>
      <c r="X18" s="44"/>
      <c r="Y18" s="44"/>
      <c r="Z18" s="44"/>
      <c r="AA18" s="397" t="e">
        <f t="shared" si="3"/>
        <v>#DIV/0!</v>
      </c>
      <c r="AB18" s="44"/>
      <c r="AC18" s="44"/>
      <c r="AD18" s="44"/>
      <c r="AE18" s="397" t="e">
        <f t="shared" si="4"/>
        <v>#DIV/0!</v>
      </c>
      <c r="AF18" s="44"/>
      <c r="AG18" s="45"/>
      <c r="AH18" s="45"/>
      <c r="AI18" s="397" t="e">
        <f t="shared" si="5"/>
        <v>#DIV/0!</v>
      </c>
      <c r="AJ18" s="407" t="e">
        <f t="shared" si="6"/>
        <v>#DIV/0!</v>
      </c>
      <c r="AK18" s="45"/>
      <c r="AL18" s="263"/>
      <c r="AM18" s="422" t="e">
        <f t="shared" si="8"/>
        <v>#DIV/0!</v>
      </c>
      <c r="AN18" s="420" t="e">
        <f t="shared" si="9"/>
        <v>#DIV/0!</v>
      </c>
      <c r="AO18" s="415" t="e">
        <f t="shared" si="10"/>
        <v>#DIV/0!</v>
      </c>
      <c r="AP18"/>
    </row>
    <row r="19" spans="1:42" s="2" customFormat="1" ht="12.6" customHeight="1" x14ac:dyDescent="0.25">
      <c r="A19" s="43">
        <v>9</v>
      </c>
      <c r="B19" s="519" t="s">
        <v>322</v>
      </c>
      <c r="C19" s="599" t="s">
        <v>12</v>
      </c>
      <c r="D19" s="44"/>
      <c r="E19" s="44"/>
      <c r="F19" s="44"/>
      <c r="G19" s="394" t="e">
        <f t="shared" si="11"/>
        <v>#DIV/0!</v>
      </c>
      <c r="H19" s="44"/>
      <c r="I19" s="44"/>
      <c r="J19" s="44"/>
      <c r="K19" s="397" t="e">
        <f t="shared" si="7"/>
        <v>#DIV/0!</v>
      </c>
      <c r="L19" s="44"/>
      <c r="M19" s="44"/>
      <c r="N19" s="44"/>
      <c r="O19" s="397" t="e">
        <f t="shared" si="0"/>
        <v>#DIV/0!</v>
      </c>
      <c r="P19" s="44"/>
      <c r="Q19" s="44"/>
      <c r="R19" s="44"/>
      <c r="S19" s="397" t="e">
        <f t="shared" si="1"/>
        <v>#DIV/0!</v>
      </c>
      <c r="T19" s="44"/>
      <c r="U19" s="44"/>
      <c r="V19" s="44"/>
      <c r="W19" s="397" t="e">
        <f t="shared" si="2"/>
        <v>#DIV/0!</v>
      </c>
      <c r="X19" s="44"/>
      <c r="Y19" s="44"/>
      <c r="Z19" s="44"/>
      <c r="AA19" s="397" t="e">
        <f t="shared" si="3"/>
        <v>#DIV/0!</v>
      </c>
      <c r="AB19" s="44"/>
      <c r="AC19" s="44"/>
      <c r="AD19" s="44"/>
      <c r="AE19" s="397" t="e">
        <f t="shared" si="4"/>
        <v>#DIV/0!</v>
      </c>
      <c r="AF19" s="44"/>
      <c r="AG19" s="45" t="s">
        <v>43</v>
      </c>
      <c r="AH19" s="45"/>
      <c r="AI19" s="397" t="e">
        <f t="shared" si="5"/>
        <v>#DIV/0!</v>
      </c>
      <c r="AJ19" s="407" t="e">
        <f t="shared" si="6"/>
        <v>#DIV/0!</v>
      </c>
      <c r="AK19" s="45"/>
      <c r="AL19" s="263"/>
      <c r="AM19" s="422" t="e">
        <f t="shared" si="8"/>
        <v>#DIV/0!</v>
      </c>
      <c r="AN19" s="420" t="e">
        <f t="shared" si="9"/>
        <v>#DIV/0!</v>
      </c>
      <c r="AO19" s="415" t="e">
        <f t="shared" si="10"/>
        <v>#DIV/0!</v>
      </c>
      <c r="AP19"/>
    </row>
    <row r="20" spans="1:42" s="2" customFormat="1" ht="12.6" customHeight="1" x14ac:dyDescent="0.25">
      <c r="A20" s="43">
        <v>10</v>
      </c>
      <c r="B20" s="519" t="s">
        <v>323</v>
      </c>
      <c r="C20" s="599" t="s">
        <v>12</v>
      </c>
      <c r="D20" s="44"/>
      <c r="E20" s="44"/>
      <c r="F20" s="44"/>
      <c r="G20" s="394" t="e">
        <f t="shared" si="11"/>
        <v>#DIV/0!</v>
      </c>
      <c r="H20" s="44"/>
      <c r="I20" s="44"/>
      <c r="J20" s="44"/>
      <c r="K20" s="397" t="e">
        <f t="shared" si="7"/>
        <v>#DIV/0!</v>
      </c>
      <c r="L20" s="44"/>
      <c r="M20" s="44"/>
      <c r="N20" s="44"/>
      <c r="O20" s="397" t="e">
        <f t="shared" si="0"/>
        <v>#DIV/0!</v>
      </c>
      <c r="P20" s="44"/>
      <c r="Q20" s="44"/>
      <c r="R20" s="44"/>
      <c r="S20" s="397" t="e">
        <f t="shared" si="1"/>
        <v>#DIV/0!</v>
      </c>
      <c r="T20" s="44"/>
      <c r="U20" s="44"/>
      <c r="V20" s="44"/>
      <c r="W20" s="397" t="e">
        <f t="shared" si="2"/>
        <v>#DIV/0!</v>
      </c>
      <c r="X20" s="44"/>
      <c r="Y20" s="44"/>
      <c r="Z20" s="44"/>
      <c r="AA20" s="397" t="e">
        <f t="shared" si="3"/>
        <v>#DIV/0!</v>
      </c>
      <c r="AB20" s="44"/>
      <c r="AC20" s="44"/>
      <c r="AD20" s="44"/>
      <c r="AE20" s="397" t="e">
        <f t="shared" si="4"/>
        <v>#DIV/0!</v>
      </c>
      <c r="AF20" s="44"/>
      <c r="AG20" s="45" t="s">
        <v>43</v>
      </c>
      <c r="AH20" s="45"/>
      <c r="AI20" s="397" t="e">
        <f t="shared" si="5"/>
        <v>#DIV/0!</v>
      </c>
      <c r="AJ20" s="407" t="e">
        <f t="shared" si="6"/>
        <v>#DIV/0!</v>
      </c>
      <c r="AK20" s="45"/>
      <c r="AL20" s="263"/>
      <c r="AM20" s="422" t="e">
        <f t="shared" si="8"/>
        <v>#DIV/0!</v>
      </c>
      <c r="AN20" s="420" t="e">
        <f t="shared" si="9"/>
        <v>#DIV/0!</v>
      </c>
      <c r="AO20" s="415" t="e">
        <f t="shared" si="10"/>
        <v>#DIV/0!</v>
      </c>
      <c r="AP20"/>
    </row>
    <row r="21" spans="1:42" s="2" customFormat="1" ht="12.6" customHeight="1" x14ac:dyDescent="0.25">
      <c r="A21" s="43">
        <v>11</v>
      </c>
      <c r="B21" s="519" t="s">
        <v>324</v>
      </c>
      <c r="C21" s="599" t="s">
        <v>12</v>
      </c>
      <c r="D21" s="44"/>
      <c r="E21" s="44"/>
      <c r="F21" s="44"/>
      <c r="G21" s="394" t="e">
        <f t="shared" si="11"/>
        <v>#DIV/0!</v>
      </c>
      <c r="H21" s="44"/>
      <c r="I21" s="44"/>
      <c r="J21" s="44"/>
      <c r="K21" s="397" t="e">
        <f t="shared" si="7"/>
        <v>#DIV/0!</v>
      </c>
      <c r="L21" s="44"/>
      <c r="M21" s="44"/>
      <c r="N21" s="44"/>
      <c r="O21" s="397" t="e">
        <f t="shared" si="0"/>
        <v>#DIV/0!</v>
      </c>
      <c r="P21" s="44"/>
      <c r="Q21" s="44"/>
      <c r="R21" s="44"/>
      <c r="S21" s="397" t="e">
        <f t="shared" si="1"/>
        <v>#DIV/0!</v>
      </c>
      <c r="T21" s="44"/>
      <c r="U21" s="44"/>
      <c r="V21" s="44"/>
      <c r="W21" s="397" t="e">
        <f t="shared" si="2"/>
        <v>#DIV/0!</v>
      </c>
      <c r="X21" s="44"/>
      <c r="Y21" s="44"/>
      <c r="Z21" s="44"/>
      <c r="AA21" s="397" t="e">
        <f t="shared" si="3"/>
        <v>#DIV/0!</v>
      </c>
      <c r="AB21" s="44"/>
      <c r="AC21" s="44"/>
      <c r="AD21" s="44"/>
      <c r="AE21" s="397" t="e">
        <f t="shared" si="4"/>
        <v>#DIV/0!</v>
      </c>
      <c r="AF21" s="44"/>
      <c r="AG21" s="45" t="s">
        <v>43</v>
      </c>
      <c r="AH21" s="45"/>
      <c r="AI21" s="397" t="e">
        <f t="shared" si="5"/>
        <v>#DIV/0!</v>
      </c>
      <c r="AJ21" s="407" t="e">
        <f t="shared" si="6"/>
        <v>#DIV/0!</v>
      </c>
      <c r="AK21" s="45"/>
      <c r="AL21" s="263"/>
      <c r="AM21" s="422" t="e">
        <f t="shared" si="8"/>
        <v>#DIV/0!</v>
      </c>
      <c r="AN21" s="420" t="e">
        <f t="shared" si="9"/>
        <v>#DIV/0!</v>
      </c>
      <c r="AO21" s="415" t="e">
        <f t="shared" si="10"/>
        <v>#DIV/0!</v>
      </c>
      <c r="AP21"/>
    </row>
    <row r="22" spans="1:42" s="2" customFormat="1" ht="12.6" customHeight="1" x14ac:dyDescent="0.25">
      <c r="A22" s="43">
        <v>12</v>
      </c>
      <c r="B22" s="519" t="s">
        <v>325</v>
      </c>
      <c r="C22" s="599" t="s">
        <v>12</v>
      </c>
      <c r="D22" s="44"/>
      <c r="E22" s="44"/>
      <c r="F22" s="44"/>
      <c r="G22" s="394" t="e">
        <f t="shared" si="11"/>
        <v>#DIV/0!</v>
      </c>
      <c r="H22" s="44"/>
      <c r="I22" s="44"/>
      <c r="J22" s="44"/>
      <c r="K22" s="397" t="e">
        <f t="shared" si="7"/>
        <v>#DIV/0!</v>
      </c>
      <c r="L22" s="44"/>
      <c r="M22" s="44"/>
      <c r="N22" s="44"/>
      <c r="O22" s="397" t="e">
        <f t="shared" si="0"/>
        <v>#DIV/0!</v>
      </c>
      <c r="P22" s="44"/>
      <c r="Q22" s="44"/>
      <c r="R22" s="44"/>
      <c r="S22" s="397" t="e">
        <f t="shared" si="1"/>
        <v>#DIV/0!</v>
      </c>
      <c r="T22" s="44"/>
      <c r="U22" s="44"/>
      <c r="V22" s="44"/>
      <c r="W22" s="397" t="e">
        <f t="shared" si="2"/>
        <v>#DIV/0!</v>
      </c>
      <c r="X22" s="44"/>
      <c r="Y22" s="44"/>
      <c r="Z22" s="44"/>
      <c r="AA22" s="397" t="e">
        <f t="shared" si="3"/>
        <v>#DIV/0!</v>
      </c>
      <c r="AB22" s="44"/>
      <c r="AC22" s="44"/>
      <c r="AD22" s="44"/>
      <c r="AE22" s="397" t="e">
        <f t="shared" si="4"/>
        <v>#DIV/0!</v>
      </c>
      <c r="AF22" s="44"/>
      <c r="AG22" s="45"/>
      <c r="AH22" s="45"/>
      <c r="AI22" s="397" t="e">
        <f t="shared" si="5"/>
        <v>#DIV/0!</v>
      </c>
      <c r="AJ22" s="407" t="e">
        <f t="shared" si="6"/>
        <v>#DIV/0!</v>
      </c>
      <c r="AK22" s="45"/>
      <c r="AL22" s="263"/>
      <c r="AM22" s="422" t="e">
        <f t="shared" si="8"/>
        <v>#DIV/0!</v>
      </c>
      <c r="AN22" s="420" t="e">
        <f t="shared" si="9"/>
        <v>#DIV/0!</v>
      </c>
      <c r="AO22" s="415" t="e">
        <f t="shared" si="10"/>
        <v>#DIV/0!</v>
      </c>
      <c r="AP22"/>
    </row>
    <row r="23" spans="1:42" s="2" customFormat="1" ht="12.6" customHeight="1" x14ac:dyDescent="0.25">
      <c r="A23" s="43">
        <v>13</v>
      </c>
      <c r="B23" s="519" t="s">
        <v>326</v>
      </c>
      <c r="C23" s="599" t="s">
        <v>12</v>
      </c>
      <c r="D23" s="44"/>
      <c r="E23" s="44"/>
      <c r="F23" s="44"/>
      <c r="G23" s="394" t="e">
        <f t="shared" si="11"/>
        <v>#DIV/0!</v>
      </c>
      <c r="H23" s="44"/>
      <c r="I23" s="44"/>
      <c r="J23" s="44"/>
      <c r="K23" s="397" t="e">
        <f t="shared" si="7"/>
        <v>#DIV/0!</v>
      </c>
      <c r="L23" s="44"/>
      <c r="M23" s="44"/>
      <c r="N23" s="44"/>
      <c r="O23" s="397" t="e">
        <f t="shared" si="0"/>
        <v>#DIV/0!</v>
      </c>
      <c r="P23" s="44"/>
      <c r="Q23" s="44"/>
      <c r="R23" s="44"/>
      <c r="S23" s="397" t="e">
        <f t="shared" si="1"/>
        <v>#DIV/0!</v>
      </c>
      <c r="T23" s="44"/>
      <c r="U23" s="44"/>
      <c r="V23" s="44"/>
      <c r="W23" s="397" t="e">
        <f t="shared" si="2"/>
        <v>#DIV/0!</v>
      </c>
      <c r="X23" s="44"/>
      <c r="Y23" s="44"/>
      <c r="Z23" s="44"/>
      <c r="AA23" s="397" t="e">
        <f t="shared" si="3"/>
        <v>#DIV/0!</v>
      </c>
      <c r="AB23" s="44"/>
      <c r="AC23" s="44"/>
      <c r="AD23" s="44"/>
      <c r="AE23" s="397" t="e">
        <f t="shared" si="4"/>
        <v>#DIV/0!</v>
      </c>
      <c r="AF23" s="44"/>
      <c r="AG23" s="45" t="s">
        <v>43</v>
      </c>
      <c r="AH23" s="45"/>
      <c r="AI23" s="397" t="e">
        <f t="shared" si="5"/>
        <v>#DIV/0!</v>
      </c>
      <c r="AJ23" s="407" t="e">
        <f t="shared" si="6"/>
        <v>#DIV/0!</v>
      </c>
      <c r="AK23" s="45"/>
      <c r="AL23" s="263"/>
      <c r="AM23" s="422" t="e">
        <f t="shared" si="8"/>
        <v>#DIV/0!</v>
      </c>
      <c r="AN23" s="420" t="e">
        <f t="shared" si="9"/>
        <v>#DIV/0!</v>
      </c>
      <c r="AO23" s="415" t="e">
        <f t="shared" si="10"/>
        <v>#DIV/0!</v>
      </c>
      <c r="AP23"/>
    </row>
    <row r="24" spans="1:42" s="2" customFormat="1" ht="12.6" customHeight="1" x14ac:dyDescent="0.25">
      <c r="A24" s="43">
        <v>14</v>
      </c>
      <c r="B24" s="519" t="s">
        <v>327</v>
      </c>
      <c r="C24" s="599" t="s">
        <v>12</v>
      </c>
      <c r="D24" s="44"/>
      <c r="E24" s="44"/>
      <c r="F24" s="44"/>
      <c r="G24" s="394" t="e">
        <f t="shared" si="11"/>
        <v>#DIV/0!</v>
      </c>
      <c r="H24" s="44"/>
      <c r="I24" s="44"/>
      <c r="J24" s="44"/>
      <c r="K24" s="397" t="e">
        <f t="shared" si="7"/>
        <v>#DIV/0!</v>
      </c>
      <c r="L24" s="44"/>
      <c r="M24" s="44"/>
      <c r="N24" s="44"/>
      <c r="O24" s="397" t="e">
        <f t="shared" si="0"/>
        <v>#DIV/0!</v>
      </c>
      <c r="P24" s="44"/>
      <c r="Q24" s="44"/>
      <c r="R24" s="44"/>
      <c r="S24" s="397" t="e">
        <f t="shared" si="1"/>
        <v>#DIV/0!</v>
      </c>
      <c r="T24" s="44"/>
      <c r="U24" s="44"/>
      <c r="V24" s="44"/>
      <c r="W24" s="397" t="e">
        <f t="shared" si="2"/>
        <v>#DIV/0!</v>
      </c>
      <c r="X24" s="44"/>
      <c r="Y24" s="44"/>
      <c r="Z24" s="44"/>
      <c r="AA24" s="397" t="e">
        <f t="shared" si="3"/>
        <v>#DIV/0!</v>
      </c>
      <c r="AB24" s="44"/>
      <c r="AC24" s="44"/>
      <c r="AD24" s="44"/>
      <c r="AE24" s="397" t="e">
        <f t="shared" si="4"/>
        <v>#DIV/0!</v>
      </c>
      <c r="AF24" s="44"/>
      <c r="AG24" s="45" t="s">
        <v>43</v>
      </c>
      <c r="AH24" s="45"/>
      <c r="AI24" s="397" t="e">
        <f t="shared" si="5"/>
        <v>#DIV/0!</v>
      </c>
      <c r="AJ24" s="407" t="e">
        <f t="shared" si="6"/>
        <v>#DIV/0!</v>
      </c>
      <c r="AK24" s="45"/>
      <c r="AL24" s="263"/>
      <c r="AM24" s="422" t="e">
        <f t="shared" si="8"/>
        <v>#DIV/0!</v>
      </c>
      <c r="AN24" s="420" t="e">
        <f t="shared" si="9"/>
        <v>#DIV/0!</v>
      </c>
      <c r="AO24" s="415" t="e">
        <f t="shared" si="10"/>
        <v>#DIV/0!</v>
      </c>
      <c r="AP24"/>
    </row>
    <row r="25" spans="1:42" s="2" customFormat="1" ht="12.6" customHeight="1" x14ac:dyDescent="0.25">
      <c r="A25" s="43">
        <v>15</v>
      </c>
      <c r="B25" s="519" t="s">
        <v>328</v>
      </c>
      <c r="C25" s="599" t="s">
        <v>329</v>
      </c>
      <c r="D25" s="44"/>
      <c r="E25" s="44"/>
      <c r="F25" s="44"/>
      <c r="G25" s="394" t="e">
        <f t="shared" si="11"/>
        <v>#DIV/0!</v>
      </c>
      <c r="H25" s="44"/>
      <c r="I25" s="44"/>
      <c r="J25" s="44"/>
      <c r="K25" s="397" t="e">
        <f t="shared" si="7"/>
        <v>#DIV/0!</v>
      </c>
      <c r="L25" s="44"/>
      <c r="M25" s="44"/>
      <c r="N25" s="44"/>
      <c r="O25" s="397" t="e">
        <f t="shared" si="0"/>
        <v>#DIV/0!</v>
      </c>
      <c r="P25" s="44"/>
      <c r="Q25" s="44"/>
      <c r="R25" s="44"/>
      <c r="S25" s="397" t="e">
        <f t="shared" si="1"/>
        <v>#DIV/0!</v>
      </c>
      <c r="T25" s="44"/>
      <c r="U25" s="44"/>
      <c r="V25" s="44"/>
      <c r="W25" s="397" t="e">
        <f t="shared" si="2"/>
        <v>#DIV/0!</v>
      </c>
      <c r="X25" s="44"/>
      <c r="Y25" s="44"/>
      <c r="Z25" s="44"/>
      <c r="AA25" s="397" t="e">
        <f t="shared" si="3"/>
        <v>#DIV/0!</v>
      </c>
      <c r="AB25" s="44"/>
      <c r="AC25" s="44"/>
      <c r="AD25" s="44"/>
      <c r="AE25" s="397" t="e">
        <f t="shared" si="4"/>
        <v>#DIV/0!</v>
      </c>
      <c r="AF25" s="44"/>
      <c r="AG25" s="45" t="s">
        <v>43</v>
      </c>
      <c r="AH25" s="45"/>
      <c r="AI25" s="397" t="e">
        <f t="shared" si="5"/>
        <v>#DIV/0!</v>
      </c>
      <c r="AJ25" s="407" t="e">
        <f t="shared" si="6"/>
        <v>#DIV/0!</v>
      </c>
      <c r="AK25" s="45"/>
      <c r="AL25" s="263"/>
      <c r="AM25" s="422" t="e">
        <f t="shared" si="8"/>
        <v>#DIV/0!</v>
      </c>
      <c r="AN25" s="420" t="e">
        <f t="shared" si="9"/>
        <v>#DIV/0!</v>
      </c>
      <c r="AO25" s="415" t="e">
        <f t="shared" si="10"/>
        <v>#DIV/0!</v>
      </c>
      <c r="AP25"/>
    </row>
    <row r="26" spans="1:42" s="2" customFormat="1" ht="12.6" customHeight="1" x14ac:dyDescent="0.25">
      <c r="A26" s="43">
        <v>16</v>
      </c>
      <c r="B26" s="519" t="s">
        <v>330</v>
      </c>
      <c r="C26" s="599" t="s">
        <v>6</v>
      </c>
      <c r="D26" s="44"/>
      <c r="E26" s="44"/>
      <c r="F26" s="44"/>
      <c r="G26" s="394" t="e">
        <f t="shared" si="11"/>
        <v>#DIV/0!</v>
      </c>
      <c r="H26" s="44"/>
      <c r="I26" s="44"/>
      <c r="J26" s="44"/>
      <c r="K26" s="397" t="e">
        <f t="shared" si="7"/>
        <v>#DIV/0!</v>
      </c>
      <c r="L26" s="44"/>
      <c r="M26" s="44"/>
      <c r="N26" s="44"/>
      <c r="O26" s="397" t="e">
        <f t="shared" si="0"/>
        <v>#DIV/0!</v>
      </c>
      <c r="P26" s="44"/>
      <c r="Q26" s="44"/>
      <c r="R26" s="44"/>
      <c r="S26" s="397" t="e">
        <f t="shared" si="1"/>
        <v>#DIV/0!</v>
      </c>
      <c r="T26" s="44"/>
      <c r="U26" s="44"/>
      <c r="V26" s="44"/>
      <c r="W26" s="397" t="e">
        <f t="shared" si="2"/>
        <v>#DIV/0!</v>
      </c>
      <c r="X26" s="44"/>
      <c r="Y26" s="44"/>
      <c r="Z26" s="44"/>
      <c r="AA26" s="397" t="e">
        <f t="shared" si="3"/>
        <v>#DIV/0!</v>
      </c>
      <c r="AB26" s="44"/>
      <c r="AC26" s="44"/>
      <c r="AD26" s="44"/>
      <c r="AE26" s="397" t="e">
        <f t="shared" si="4"/>
        <v>#DIV/0!</v>
      </c>
      <c r="AF26" s="44"/>
      <c r="AG26" s="45" t="s">
        <v>43</v>
      </c>
      <c r="AH26" s="45"/>
      <c r="AI26" s="397" t="e">
        <f t="shared" si="5"/>
        <v>#DIV/0!</v>
      </c>
      <c r="AJ26" s="407" t="e">
        <f t="shared" si="6"/>
        <v>#DIV/0!</v>
      </c>
      <c r="AK26" s="45"/>
      <c r="AL26" s="263"/>
      <c r="AM26" s="422" t="e">
        <f t="shared" si="8"/>
        <v>#DIV/0!</v>
      </c>
      <c r="AN26" s="420" t="e">
        <f t="shared" si="9"/>
        <v>#DIV/0!</v>
      </c>
      <c r="AO26" s="415" t="e">
        <f t="shared" si="10"/>
        <v>#DIV/0!</v>
      </c>
      <c r="AP26"/>
    </row>
    <row r="27" spans="1:42" s="2" customFormat="1" ht="12.6" customHeight="1" x14ac:dyDescent="0.25">
      <c r="A27" s="43">
        <v>17</v>
      </c>
      <c r="B27" s="519" t="s">
        <v>331</v>
      </c>
      <c r="C27" s="599" t="s">
        <v>6</v>
      </c>
      <c r="D27" s="44"/>
      <c r="E27" s="44"/>
      <c r="F27" s="44"/>
      <c r="G27" s="394" t="e">
        <f t="shared" si="11"/>
        <v>#DIV/0!</v>
      </c>
      <c r="H27" s="44"/>
      <c r="I27" s="44"/>
      <c r="J27" s="44"/>
      <c r="K27" s="397" t="e">
        <f t="shared" si="7"/>
        <v>#DIV/0!</v>
      </c>
      <c r="L27" s="44"/>
      <c r="M27" s="44"/>
      <c r="N27" s="44"/>
      <c r="O27" s="397" t="e">
        <f t="shared" si="0"/>
        <v>#DIV/0!</v>
      </c>
      <c r="P27" s="44"/>
      <c r="Q27" s="44"/>
      <c r="R27" s="44"/>
      <c r="S27" s="397" t="e">
        <f t="shared" si="1"/>
        <v>#DIV/0!</v>
      </c>
      <c r="T27" s="44"/>
      <c r="U27" s="44"/>
      <c r="V27" s="44"/>
      <c r="W27" s="397" t="e">
        <f t="shared" si="2"/>
        <v>#DIV/0!</v>
      </c>
      <c r="X27" s="44"/>
      <c r="Y27" s="44"/>
      <c r="Z27" s="44"/>
      <c r="AA27" s="397" t="e">
        <f t="shared" si="3"/>
        <v>#DIV/0!</v>
      </c>
      <c r="AB27" s="44"/>
      <c r="AC27" s="44"/>
      <c r="AD27" s="44"/>
      <c r="AE27" s="397" t="e">
        <f t="shared" si="4"/>
        <v>#DIV/0!</v>
      </c>
      <c r="AF27" s="44"/>
      <c r="AG27" s="45" t="s">
        <v>43</v>
      </c>
      <c r="AH27" s="45"/>
      <c r="AI27" s="397" t="e">
        <f t="shared" si="5"/>
        <v>#DIV/0!</v>
      </c>
      <c r="AJ27" s="407" t="e">
        <f t="shared" si="6"/>
        <v>#DIV/0!</v>
      </c>
      <c r="AK27" s="45"/>
      <c r="AL27" s="263"/>
      <c r="AM27" s="422" t="e">
        <f t="shared" si="8"/>
        <v>#DIV/0!</v>
      </c>
      <c r="AN27" s="420" t="e">
        <f t="shared" si="9"/>
        <v>#DIV/0!</v>
      </c>
      <c r="AO27" s="415" t="e">
        <f t="shared" si="10"/>
        <v>#DIV/0!</v>
      </c>
      <c r="AP27"/>
    </row>
    <row r="28" spans="1:42" s="2" customFormat="1" ht="12.6" customHeight="1" x14ac:dyDescent="0.25">
      <c r="A28" s="43">
        <v>18</v>
      </c>
      <c r="B28" s="519" t="s">
        <v>332</v>
      </c>
      <c r="C28" s="599" t="s">
        <v>12</v>
      </c>
      <c r="D28" s="44"/>
      <c r="E28" s="44"/>
      <c r="F28" s="44"/>
      <c r="G28" s="394" t="e">
        <f t="shared" si="11"/>
        <v>#DIV/0!</v>
      </c>
      <c r="H28" s="44"/>
      <c r="I28" s="44"/>
      <c r="J28" s="44"/>
      <c r="K28" s="397" t="e">
        <f t="shared" si="7"/>
        <v>#DIV/0!</v>
      </c>
      <c r="L28" s="44"/>
      <c r="M28" s="44"/>
      <c r="N28" s="44"/>
      <c r="O28" s="397" t="e">
        <f t="shared" si="0"/>
        <v>#DIV/0!</v>
      </c>
      <c r="P28" s="44"/>
      <c r="Q28" s="44"/>
      <c r="R28" s="44"/>
      <c r="S28" s="397" t="e">
        <f t="shared" si="1"/>
        <v>#DIV/0!</v>
      </c>
      <c r="T28" s="44"/>
      <c r="U28" s="44"/>
      <c r="V28" s="44"/>
      <c r="W28" s="397" t="e">
        <f t="shared" si="2"/>
        <v>#DIV/0!</v>
      </c>
      <c r="X28" s="44"/>
      <c r="Y28" s="44"/>
      <c r="Z28" s="44"/>
      <c r="AA28" s="397" t="e">
        <f t="shared" si="3"/>
        <v>#DIV/0!</v>
      </c>
      <c r="AB28" s="44"/>
      <c r="AC28" s="44"/>
      <c r="AD28" s="44"/>
      <c r="AE28" s="397" t="e">
        <f t="shared" si="4"/>
        <v>#DIV/0!</v>
      </c>
      <c r="AF28" s="44"/>
      <c r="AG28" s="45" t="s">
        <v>43</v>
      </c>
      <c r="AH28" s="45"/>
      <c r="AI28" s="397" t="e">
        <f t="shared" si="5"/>
        <v>#DIV/0!</v>
      </c>
      <c r="AJ28" s="407" t="e">
        <f t="shared" si="6"/>
        <v>#DIV/0!</v>
      </c>
      <c r="AK28" s="45"/>
      <c r="AL28" s="263"/>
      <c r="AM28" s="422" t="e">
        <f t="shared" si="8"/>
        <v>#DIV/0!</v>
      </c>
      <c r="AN28" s="420" t="e">
        <f t="shared" si="9"/>
        <v>#DIV/0!</v>
      </c>
      <c r="AO28" s="415" t="e">
        <f t="shared" si="10"/>
        <v>#DIV/0!</v>
      </c>
      <c r="AP28"/>
    </row>
    <row r="29" spans="1:42" s="2" customFormat="1" ht="12.6" customHeight="1" x14ac:dyDescent="0.25">
      <c r="A29" s="43">
        <v>19</v>
      </c>
      <c r="B29" s="519" t="s">
        <v>333</v>
      </c>
      <c r="C29" s="599" t="s">
        <v>12</v>
      </c>
      <c r="D29" s="44"/>
      <c r="E29" s="44"/>
      <c r="F29" s="44"/>
      <c r="G29" s="394" t="e">
        <f t="shared" si="11"/>
        <v>#DIV/0!</v>
      </c>
      <c r="H29" s="44"/>
      <c r="I29" s="44"/>
      <c r="J29" s="44"/>
      <c r="K29" s="397" t="e">
        <f t="shared" si="7"/>
        <v>#DIV/0!</v>
      </c>
      <c r="L29" s="44"/>
      <c r="M29" s="44"/>
      <c r="N29" s="44"/>
      <c r="O29" s="397" t="e">
        <f t="shared" si="0"/>
        <v>#DIV/0!</v>
      </c>
      <c r="P29" s="44"/>
      <c r="Q29" s="44"/>
      <c r="R29" s="44"/>
      <c r="S29" s="397" t="e">
        <f t="shared" si="1"/>
        <v>#DIV/0!</v>
      </c>
      <c r="T29" s="44"/>
      <c r="U29" s="44"/>
      <c r="V29" s="44"/>
      <c r="W29" s="397" t="e">
        <f t="shared" si="2"/>
        <v>#DIV/0!</v>
      </c>
      <c r="X29" s="44"/>
      <c r="Y29" s="44"/>
      <c r="Z29" s="44"/>
      <c r="AA29" s="397" t="e">
        <f t="shared" si="3"/>
        <v>#DIV/0!</v>
      </c>
      <c r="AB29" s="44"/>
      <c r="AC29" s="44"/>
      <c r="AD29" s="44"/>
      <c r="AE29" s="397" t="e">
        <f t="shared" si="4"/>
        <v>#DIV/0!</v>
      </c>
      <c r="AF29" s="44"/>
      <c r="AG29" s="45" t="s">
        <v>43</v>
      </c>
      <c r="AH29" s="45"/>
      <c r="AI29" s="397" t="e">
        <f t="shared" si="5"/>
        <v>#DIV/0!</v>
      </c>
      <c r="AJ29" s="407" t="e">
        <f t="shared" si="6"/>
        <v>#DIV/0!</v>
      </c>
      <c r="AK29" s="45"/>
      <c r="AL29" s="263"/>
      <c r="AM29" s="422" t="e">
        <f t="shared" si="8"/>
        <v>#DIV/0!</v>
      </c>
      <c r="AN29" s="420" t="e">
        <f t="shared" si="9"/>
        <v>#DIV/0!</v>
      </c>
      <c r="AO29" s="415" t="e">
        <f t="shared" si="10"/>
        <v>#DIV/0!</v>
      </c>
      <c r="AP29"/>
    </row>
    <row r="30" spans="1:42" s="2" customFormat="1" ht="12.6" customHeight="1" x14ac:dyDescent="0.25">
      <c r="A30" s="43">
        <v>20</v>
      </c>
      <c r="B30" s="519" t="s">
        <v>334</v>
      </c>
      <c r="C30" s="599" t="s">
        <v>6</v>
      </c>
      <c r="D30" s="15"/>
      <c r="E30" s="44"/>
      <c r="F30" s="44"/>
      <c r="G30" s="394" t="e">
        <f t="shared" si="11"/>
        <v>#DIV/0!</v>
      </c>
      <c r="H30" s="44"/>
      <c r="I30" s="44"/>
      <c r="J30" s="44"/>
      <c r="K30" s="397" t="e">
        <f t="shared" si="7"/>
        <v>#DIV/0!</v>
      </c>
      <c r="L30" s="44"/>
      <c r="M30" s="44"/>
      <c r="N30" s="44"/>
      <c r="O30" s="397" t="e">
        <f t="shared" si="0"/>
        <v>#DIV/0!</v>
      </c>
      <c r="P30" s="44"/>
      <c r="Q30" s="44"/>
      <c r="R30" s="44"/>
      <c r="S30" s="397" t="e">
        <f t="shared" si="1"/>
        <v>#DIV/0!</v>
      </c>
      <c r="T30" s="44"/>
      <c r="U30" s="44"/>
      <c r="V30" s="44"/>
      <c r="W30" s="397" t="e">
        <f t="shared" si="2"/>
        <v>#DIV/0!</v>
      </c>
      <c r="X30" s="44"/>
      <c r="Y30" s="44"/>
      <c r="Z30" s="44"/>
      <c r="AA30" s="397" t="e">
        <f t="shared" si="3"/>
        <v>#DIV/0!</v>
      </c>
      <c r="AB30" s="44"/>
      <c r="AC30" s="44"/>
      <c r="AD30" s="44"/>
      <c r="AE30" s="397" t="e">
        <f t="shared" si="4"/>
        <v>#DIV/0!</v>
      </c>
      <c r="AF30" s="44"/>
      <c r="AG30" s="45" t="s">
        <v>43</v>
      </c>
      <c r="AH30" s="45"/>
      <c r="AI30" s="397" t="e">
        <f t="shared" si="5"/>
        <v>#DIV/0!</v>
      </c>
      <c r="AJ30" s="407" t="e">
        <f t="shared" si="6"/>
        <v>#DIV/0!</v>
      </c>
      <c r="AK30" s="45"/>
      <c r="AL30" s="263"/>
      <c r="AM30" s="422" t="e">
        <f t="shared" si="8"/>
        <v>#DIV/0!</v>
      </c>
      <c r="AN30" s="420" t="e">
        <f t="shared" si="9"/>
        <v>#DIV/0!</v>
      </c>
      <c r="AO30" s="415" t="e">
        <f t="shared" si="10"/>
        <v>#DIV/0!</v>
      </c>
      <c r="AP30"/>
    </row>
    <row r="31" spans="1:42" s="2" customFormat="1" ht="12.6" customHeight="1" x14ac:dyDescent="0.25">
      <c r="A31" s="43">
        <v>21</v>
      </c>
      <c r="B31" s="519" t="s">
        <v>335</v>
      </c>
      <c r="C31" s="599" t="s">
        <v>6</v>
      </c>
      <c r="D31" s="44"/>
      <c r="E31" s="44"/>
      <c r="F31" s="44"/>
      <c r="G31" s="394" t="e">
        <f t="shared" si="11"/>
        <v>#DIV/0!</v>
      </c>
      <c r="H31" s="44"/>
      <c r="I31" s="44"/>
      <c r="J31" s="44"/>
      <c r="K31" s="397" t="e">
        <f t="shared" si="7"/>
        <v>#DIV/0!</v>
      </c>
      <c r="L31" s="44"/>
      <c r="M31" s="44"/>
      <c r="N31" s="44"/>
      <c r="O31" s="397" t="e">
        <f t="shared" si="0"/>
        <v>#DIV/0!</v>
      </c>
      <c r="P31" s="44"/>
      <c r="Q31" s="44"/>
      <c r="R31" s="44"/>
      <c r="S31" s="397" t="e">
        <f t="shared" si="1"/>
        <v>#DIV/0!</v>
      </c>
      <c r="T31" s="44"/>
      <c r="U31" s="44"/>
      <c r="V31" s="44"/>
      <c r="W31" s="397" t="e">
        <f t="shared" si="2"/>
        <v>#DIV/0!</v>
      </c>
      <c r="X31" s="44"/>
      <c r="Y31" s="44"/>
      <c r="Z31" s="44"/>
      <c r="AA31" s="397" t="e">
        <f t="shared" si="3"/>
        <v>#DIV/0!</v>
      </c>
      <c r="AB31" s="44"/>
      <c r="AC31" s="44"/>
      <c r="AD31" s="44"/>
      <c r="AE31" s="397" t="e">
        <f t="shared" si="4"/>
        <v>#DIV/0!</v>
      </c>
      <c r="AF31" s="44"/>
      <c r="AG31" s="45" t="s">
        <v>43</v>
      </c>
      <c r="AH31" s="45"/>
      <c r="AI31" s="397" t="e">
        <f t="shared" si="5"/>
        <v>#DIV/0!</v>
      </c>
      <c r="AJ31" s="407" t="e">
        <f t="shared" si="6"/>
        <v>#DIV/0!</v>
      </c>
      <c r="AK31" s="45"/>
      <c r="AL31" s="263"/>
      <c r="AM31" s="422" t="e">
        <f t="shared" si="8"/>
        <v>#DIV/0!</v>
      </c>
      <c r="AN31" s="420" t="e">
        <f t="shared" si="9"/>
        <v>#DIV/0!</v>
      </c>
      <c r="AO31" s="415" t="e">
        <f t="shared" si="10"/>
        <v>#DIV/0!</v>
      </c>
      <c r="AP31"/>
    </row>
    <row r="32" spans="1:42" s="2" customFormat="1" ht="12.6" customHeight="1" x14ac:dyDescent="0.25">
      <c r="A32" s="43">
        <v>22</v>
      </c>
      <c r="B32" s="519" t="s">
        <v>336</v>
      </c>
      <c r="C32" s="599" t="s">
        <v>6</v>
      </c>
      <c r="D32" s="12"/>
      <c r="E32" s="44"/>
      <c r="F32" s="44"/>
      <c r="G32" s="394" t="e">
        <f t="shared" si="11"/>
        <v>#DIV/0!</v>
      </c>
      <c r="H32" s="44"/>
      <c r="I32" s="44"/>
      <c r="J32" s="44"/>
      <c r="K32" s="397" t="e">
        <f t="shared" si="7"/>
        <v>#DIV/0!</v>
      </c>
      <c r="L32" s="44"/>
      <c r="M32" s="44"/>
      <c r="N32" s="44"/>
      <c r="O32" s="397" t="e">
        <f t="shared" si="0"/>
        <v>#DIV/0!</v>
      </c>
      <c r="P32" s="44"/>
      <c r="Q32" s="44"/>
      <c r="R32" s="44"/>
      <c r="S32" s="397" t="e">
        <f t="shared" si="1"/>
        <v>#DIV/0!</v>
      </c>
      <c r="T32" s="44"/>
      <c r="U32" s="44"/>
      <c r="V32" s="44"/>
      <c r="W32" s="397" t="e">
        <f t="shared" si="2"/>
        <v>#DIV/0!</v>
      </c>
      <c r="X32" s="44"/>
      <c r="Y32" s="44"/>
      <c r="Z32" s="44"/>
      <c r="AA32" s="397" t="e">
        <f t="shared" si="3"/>
        <v>#DIV/0!</v>
      </c>
      <c r="AB32" s="44"/>
      <c r="AC32" s="44"/>
      <c r="AD32" s="44"/>
      <c r="AE32" s="397" t="e">
        <f t="shared" si="4"/>
        <v>#DIV/0!</v>
      </c>
      <c r="AF32" s="44"/>
      <c r="AG32" s="45" t="s">
        <v>43</v>
      </c>
      <c r="AH32" s="45"/>
      <c r="AI32" s="397" t="e">
        <f t="shared" si="5"/>
        <v>#DIV/0!</v>
      </c>
      <c r="AJ32" s="407" t="e">
        <f t="shared" si="6"/>
        <v>#DIV/0!</v>
      </c>
      <c r="AK32" s="45"/>
      <c r="AL32" s="263"/>
      <c r="AM32" s="422" t="e">
        <f t="shared" si="8"/>
        <v>#DIV/0!</v>
      </c>
      <c r="AN32" s="420" t="e">
        <f t="shared" si="9"/>
        <v>#DIV/0!</v>
      </c>
      <c r="AO32" s="415" t="e">
        <f t="shared" si="10"/>
        <v>#DIV/0!</v>
      </c>
      <c r="AP32"/>
    </row>
    <row r="33" spans="1:45" s="2" customFormat="1" ht="12.6" customHeight="1" x14ac:dyDescent="0.25">
      <c r="A33" s="43">
        <v>23</v>
      </c>
      <c r="B33" s="519" t="s">
        <v>337</v>
      </c>
      <c r="C33" s="599" t="s">
        <v>6</v>
      </c>
      <c r="D33" s="12"/>
      <c r="E33" s="44"/>
      <c r="F33" s="44"/>
      <c r="G33" s="394" t="e">
        <f t="shared" si="11"/>
        <v>#DIV/0!</v>
      </c>
      <c r="H33" s="44"/>
      <c r="I33" s="44"/>
      <c r="J33" s="44"/>
      <c r="K33" s="397" t="e">
        <f t="shared" si="7"/>
        <v>#DIV/0!</v>
      </c>
      <c r="L33" s="44"/>
      <c r="M33" s="44"/>
      <c r="N33" s="44"/>
      <c r="O33" s="397" t="e">
        <f t="shared" si="0"/>
        <v>#DIV/0!</v>
      </c>
      <c r="P33" s="44"/>
      <c r="Q33" s="44"/>
      <c r="R33" s="44"/>
      <c r="S33" s="397" t="e">
        <f t="shared" si="1"/>
        <v>#DIV/0!</v>
      </c>
      <c r="T33" s="44"/>
      <c r="U33" s="44"/>
      <c r="V33" s="44"/>
      <c r="W33" s="397" t="e">
        <f t="shared" si="2"/>
        <v>#DIV/0!</v>
      </c>
      <c r="X33" s="44"/>
      <c r="Y33" s="44"/>
      <c r="Z33" s="44"/>
      <c r="AA33" s="397" t="e">
        <f t="shared" si="3"/>
        <v>#DIV/0!</v>
      </c>
      <c r="AB33" s="44"/>
      <c r="AC33" s="44"/>
      <c r="AD33" s="44"/>
      <c r="AE33" s="397" t="e">
        <f t="shared" si="4"/>
        <v>#DIV/0!</v>
      </c>
      <c r="AF33" s="44"/>
      <c r="AG33" s="45"/>
      <c r="AH33" s="45"/>
      <c r="AI33" s="397" t="e">
        <f t="shared" si="5"/>
        <v>#DIV/0!</v>
      </c>
      <c r="AJ33" s="407" t="e">
        <f t="shared" si="6"/>
        <v>#DIV/0!</v>
      </c>
      <c r="AK33" s="45"/>
      <c r="AL33" s="263"/>
      <c r="AM33" s="422" t="e">
        <f t="shared" si="8"/>
        <v>#DIV/0!</v>
      </c>
      <c r="AN33" s="420" t="e">
        <f t="shared" si="9"/>
        <v>#DIV/0!</v>
      </c>
      <c r="AO33" s="415" t="e">
        <f t="shared" si="10"/>
        <v>#DIV/0!</v>
      </c>
      <c r="AP33"/>
    </row>
    <row r="34" spans="1:45" s="2" customFormat="1" ht="12.6" customHeight="1" x14ac:dyDescent="0.25">
      <c r="A34" s="43">
        <v>24</v>
      </c>
      <c r="B34" s="519" t="s">
        <v>338</v>
      </c>
      <c r="C34" s="599" t="s">
        <v>6</v>
      </c>
      <c r="D34" s="44"/>
      <c r="E34" s="44"/>
      <c r="F34" s="44"/>
      <c r="G34" s="394" t="e">
        <f t="shared" si="11"/>
        <v>#DIV/0!</v>
      </c>
      <c r="H34" s="44"/>
      <c r="I34" s="44"/>
      <c r="J34" s="44"/>
      <c r="K34" s="397" t="e">
        <f t="shared" si="7"/>
        <v>#DIV/0!</v>
      </c>
      <c r="L34" s="44"/>
      <c r="M34" s="44"/>
      <c r="N34" s="44"/>
      <c r="O34" s="397" t="e">
        <f t="shared" si="0"/>
        <v>#DIV/0!</v>
      </c>
      <c r="P34" s="44"/>
      <c r="Q34" s="44"/>
      <c r="R34" s="44"/>
      <c r="S34" s="397" t="e">
        <f t="shared" si="1"/>
        <v>#DIV/0!</v>
      </c>
      <c r="T34" s="44"/>
      <c r="U34" s="44"/>
      <c r="V34" s="44"/>
      <c r="W34" s="397" t="e">
        <f t="shared" si="2"/>
        <v>#DIV/0!</v>
      </c>
      <c r="X34" s="44"/>
      <c r="Y34" s="44"/>
      <c r="Z34" s="44"/>
      <c r="AA34" s="397" t="e">
        <f t="shared" si="3"/>
        <v>#DIV/0!</v>
      </c>
      <c r="AB34" s="44"/>
      <c r="AC34" s="44"/>
      <c r="AD34" s="44"/>
      <c r="AE34" s="397" t="e">
        <f t="shared" si="4"/>
        <v>#DIV/0!</v>
      </c>
      <c r="AF34" s="44"/>
      <c r="AG34" s="45" t="s">
        <v>43</v>
      </c>
      <c r="AH34" s="45"/>
      <c r="AI34" s="397" t="e">
        <f t="shared" si="5"/>
        <v>#DIV/0!</v>
      </c>
      <c r="AJ34" s="407" t="e">
        <f t="shared" si="6"/>
        <v>#DIV/0!</v>
      </c>
      <c r="AK34" s="45"/>
      <c r="AL34" s="263"/>
      <c r="AM34" s="422" t="e">
        <f t="shared" si="8"/>
        <v>#DIV/0!</v>
      </c>
      <c r="AN34" s="420" t="e">
        <f t="shared" si="9"/>
        <v>#DIV/0!</v>
      </c>
      <c r="AO34" s="415" t="e">
        <f t="shared" si="10"/>
        <v>#DIV/0!</v>
      </c>
      <c r="AP34"/>
    </row>
    <row r="35" spans="1:45" s="2" customFormat="1" ht="12.6" customHeight="1" x14ac:dyDescent="0.25">
      <c r="A35" s="43">
        <v>25</v>
      </c>
      <c r="B35" s="519" t="s">
        <v>339</v>
      </c>
      <c r="C35" s="599" t="s">
        <v>6</v>
      </c>
      <c r="D35" s="44"/>
      <c r="E35" s="44"/>
      <c r="F35" s="44"/>
      <c r="G35" s="394" t="e">
        <f t="shared" si="11"/>
        <v>#DIV/0!</v>
      </c>
      <c r="H35" s="44"/>
      <c r="I35" s="44"/>
      <c r="J35" s="44"/>
      <c r="K35" s="397" t="e">
        <f t="shared" si="7"/>
        <v>#DIV/0!</v>
      </c>
      <c r="L35" s="44"/>
      <c r="M35" s="44"/>
      <c r="N35" s="44"/>
      <c r="O35" s="397" t="e">
        <f t="shared" si="0"/>
        <v>#DIV/0!</v>
      </c>
      <c r="P35" s="44"/>
      <c r="Q35" s="44"/>
      <c r="R35" s="44"/>
      <c r="S35" s="397" t="e">
        <f t="shared" si="1"/>
        <v>#DIV/0!</v>
      </c>
      <c r="T35" s="44"/>
      <c r="U35" s="44"/>
      <c r="V35" s="44"/>
      <c r="W35" s="397" t="e">
        <f t="shared" si="2"/>
        <v>#DIV/0!</v>
      </c>
      <c r="X35" s="44"/>
      <c r="Y35" s="44"/>
      <c r="Z35" s="44"/>
      <c r="AA35" s="397" t="e">
        <f t="shared" si="3"/>
        <v>#DIV/0!</v>
      </c>
      <c r="AB35" s="44"/>
      <c r="AC35" s="44"/>
      <c r="AD35" s="44"/>
      <c r="AE35" s="397" t="e">
        <f t="shared" si="4"/>
        <v>#DIV/0!</v>
      </c>
      <c r="AF35" s="44"/>
      <c r="AG35" s="45"/>
      <c r="AH35" s="45"/>
      <c r="AI35" s="397" t="e">
        <f t="shared" si="5"/>
        <v>#DIV/0!</v>
      </c>
      <c r="AJ35" s="407" t="e">
        <f t="shared" si="6"/>
        <v>#DIV/0!</v>
      </c>
      <c r="AK35" s="45"/>
      <c r="AL35" s="263"/>
      <c r="AM35" s="422" t="e">
        <f t="shared" si="8"/>
        <v>#DIV/0!</v>
      </c>
      <c r="AN35" s="420" t="e">
        <f t="shared" si="9"/>
        <v>#DIV/0!</v>
      </c>
      <c r="AO35" s="415" t="e">
        <f t="shared" si="10"/>
        <v>#DIV/0!</v>
      </c>
      <c r="AP35"/>
    </row>
    <row r="36" spans="1:45" s="2" customFormat="1" ht="12.6" customHeight="1" x14ac:dyDescent="0.25">
      <c r="A36" s="43">
        <v>26</v>
      </c>
      <c r="B36" s="519" t="s">
        <v>340</v>
      </c>
      <c r="C36" s="600" t="s">
        <v>6</v>
      </c>
      <c r="D36" s="44"/>
      <c r="E36" s="44"/>
      <c r="F36" s="44"/>
      <c r="G36" s="394" t="e">
        <f t="shared" si="11"/>
        <v>#DIV/0!</v>
      </c>
      <c r="H36" s="44"/>
      <c r="I36" s="44"/>
      <c r="J36" s="44"/>
      <c r="K36" s="397" t="e">
        <f t="shared" si="7"/>
        <v>#DIV/0!</v>
      </c>
      <c r="L36" s="44"/>
      <c r="M36" s="44"/>
      <c r="N36" s="44"/>
      <c r="O36" s="397" t="e">
        <f t="shared" si="0"/>
        <v>#DIV/0!</v>
      </c>
      <c r="P36" s="44"/>
      <c r="Q36" s="44"/>
      <c r="R36" s="44"/>
      <c r="S36" s="397" t="e">
        <f t="shared" si="1"/>
        <v>#DIV/0!</v>
      </c>
      <c r="T36" s="44"/>
      <c r="U36" s="44"/>
      <c r="V36" s="44"/>
      <c r="W36" s="397" t="e">
        <f t="shared" si="2"/>
        <v>#DIV/0!</v>
      </c>
      <c r="X36" s="44"/>
      <c r="Y36" s="44"/>
      <c r="Z36" s="44"/>
      <c r="AA36" s="397" t="e">
        <f t="shared" si="3"/>
        <v>#DIV/0!</v>
      </c>
      <c r="AB36" s="44"/>
      <c r="AC36" s="44"/>
      <c r="AD36" s="44"/>
      <c r="AE36" s="397" t="e">
        <f t="shared" si="4"/>
        <v>#DIV/0!</v>
      </c>
      <c r="AF36" s="44"/>
      <c r="AG36" s="45" t="s">
        <v>43</v>
      </c>
      <c r="AH36" s="45"/>
      <c r="AI36" s="397" t="e">
        <f t="shared" si="5"/>
        <v>#DIV/0!</v>
      </c>
      <c r="AJ36" s="407" t="e">
        <f t="shared" si="6"/>
        <v>#DIV/0!</v>
      </c>
      <c r="AK36" s="45"/>
      <c r="AL36" s="263"/>
      <c r="AM36" s="422" t="e">
        <f t="shared" si="8"/>
        <v>#DIV/0!</v>
      </c>
      <c r="AN36" s="420" t="e">
        <f t="shared" si="9"/>
        <v>#DIV/0!</v>
      </c>
      <c r="AO36" s="415" t="e">
        <f t="shared" si="10"/>
        <v>#DIV/0!</v>
      </c>
      <c r="AP36"/>
    </row>
    <row r="37" spans="1:45" s="2" customFormat="1" ht="12.6" customHeight="1" x14ac:dyDescent="0.2">
      <c r="A37" s="43">
        <v>27</v>
      </c>
      <c r="B37" s="529"/>
      <c r="C37" s="530"/>
      <c r="D37" s="44"/>
      <c r="E37" s="44"/>
      <c r="F37" s="44"/>
      <c r="G37" s="394" t="e">
        <f t="shared" si="11"/>
        <v>#DIV/0!</v>
      </c>
      <c r="H37" s="44"/>
      <c r="I37" s="44"/>
      <c r="J37" s="44"/>
      <c r="K37" s="397" t="e">
        <f t="shared" si="7"/>
        <v>#DIV/0!</v>
      </c>
      <c r="L37" s="44"/>
      <c r="M37" s="44"/>
      <c r="N37" s="44"/>
      <c r="O37" s="397" t="e">
        <f t="shared" si="0"/>
        <v>#DIV/0!</v>
      </c>
      <c r="P37" s="44"/>
      <c r="Q37" s="44"/>
      <c r="R37" s="44"/>
      <c r="S37" s="397" t="e">
        <f t="shared" si="1"/>
        <v>#DIV/0!</v>
      </c>
      <c r="T37" s="44"/>
      <c r="U37" s="44"/>
      <c r="V37" s="44"/>
      <c r="W37" s="397" t="e">
        <f t="shared" si="2"/>
        <v>#DIV/0!</v>
      </c>
      <c r="X37" s="44"/>
      <c r="Y37" s="44"/>
      <c r="Z37" s="44"/>
      <c r="AA37" s="397" t="e">
        <f t="shared" si="3"/>
        <v>#DIV/0!</v>
      </c>
      <c r="AB37" s="44"/>
      <c r="AC37" s="44"/>
      <c r="AD37" s="44"/>
      <c r="AE37" s="397" t="e">
        <f t="shared" si="4"/>
        <v>#DIV/0!</v>
      </c>
      <c r="AF37" s="44"/>
      <c r="AG37" s="45" t="s">
        <v>43</v>
      </c>
      <c r="AH37" s="45"/>
      <c r="AI37" s="397" t="e">
        <f t="shared" si="5"/>
        <v>#DIV/0!</v>
      </c>
      <c r="AJ37" s="407" t="e">
        <f t="shared" si="6"/>
        <v>#DIV/0!</v>
      </c>
      <c r="AK37" s="45"/>
      <c r="AL37" s="263"/>
      <c r="AM37" s="422" t="e">
        <f t="shared" si="8"/>
        <v>#DIV/0!</v>
      </c>
      <c r="AN37" s="420" t="e">
        <f t="shared" si="9"/>
        <v>#DIV/0!</v>
      </c>
      <c r="AO37" s="415" t="e">
        <f t="shared" si="10"/>
        <v>#DIV/0!</v>
      </c>
    </row>
    <row r="38" spans="1:45" s="2" customFormat="1" ht="12.6" customHeight="1" x14ac:dyDescent="0.2">
      <c r="A38" s="43"/>
      <c r="B38" s="244"/>
      <c r="C38" s="245"/>
      <c r="D38" s="44"/>
      <c r="E38" s="44"/>
      <c r="F38" s="44"/>
      <c r="G38" s="394"/>
      <c r="H38" s="44"/>
      <c r="I38" s="44"/>
      <c r="J38" s="44"/>
      <c r="K38" s="397"/>
      <c r="L38" s="44"/>
      <c r="M38" s="44"/>
      <c r="N38" s="44"/>
      <c r="O38" s="397"/>
      <c r="P38" s="44"/>
      <c r="Q38" s="44"/>
      <c r="R38" s="44"/>
      <c r="S38" s="397"/>
      <c r="T38" s="44"/>
      <c r="U38" s="44"/>
      <c r="V38" s="44"/>
      <c r="W38" s="397"/>
      <c r="X38" s="44"/>
      <c r="Y38" s="44"/>
      <c r="Z38" s="44"/>
      <c r="AA38" s="397"/>
      <c r="AB38" s="44"/>
      <c r="AC38" s="44"/>
      <c r="AD38" s="44"/>
      <c r="AE38" s="397"/>
      <c r="AF38" s="44"/>
      <c r="AG38" s="45"/>
      <c r="AH38" s="45"/>
      <c r="AI38" s="397"/>
      <c r="AJ38" s="407"/>
      <c r="AK38" s="45"/>
      <c r="AL38" s="263"/>
      <c r="AM38" s="422"/>
      <c r="AN38" s="420"/>
      <c r="AO38" s="415"/>
    </row>
    <row r="39" spans="1:45" s="2" customFormat="1" ht="12.6" customHeight="1" x14ac:dyDescent="0.2">
      <c r="A39" s="43"/>
      <c r="B39" s="244"/>
      <c r="C39" s="245"/>
      <c r="D39" s="44"/>
      <c r="E39" s="12"/>
      <c r="F39" s="12"/>
      <c r="G39" s="394"/>
      <c r="H39" s="12"/>
      <c r="I39" s="12"/>
      <c r="J39" s="12"/>
      <c r="K39" s="397"/>
      <c r="L39" s="12"/>
      <c r="M39" s="12"/>
      <c r="N39" s="44"/>
      <c r="O39" s="397"/>
      <c r="P39" s="44"/>
      <c r="Q39" s="44"/>
      <c r="R39" s="44"/>
      <c r="S39" s="397"/>
      <c r="T39" s="44"/>
      <c r="U39" s="44"/>
      <c r="V39" s="44"/>
      <c r="W39" s="397"/>
      <c r="X39" s="44"/>
      <c r="Y39" s="44"/>
      <c r="Z39" s="44"/>
      <c r="AA39" s="397"/>
      <c r="AB39" s="44"/>
      <c r="AC39" s="44"/>
      <c r="AD39" s="44"/>
      <c r="AE39" s="397"/>
      <c r="AF39" s="44"/>
      <c r="AG39" s="45"/>
      <c r="AH39" s="45"/>
      <c r="AI39" s="397"/>
      <c r="AJ39" s="407"/>
      <c r="AK39" s="45"/>
      <c r="AL39" s="263"/>
      <c r="AM39" s="422"/>
      <c r="AN39" s="420"/>
      <c r="AO39" s="415"/>
    </row>
    <row r="40" spans="1:45" s="2" customFormat="1" ht="12.6" customHeight="1" x14ac:dyDescent="0.2">
      <c r="A40" s="43"/>
      <c r="B40" s="244"/>
      <c r="C40" s="245"/>
      <c r="D40" s="235"/>
      <c r="E40" s="191"/>
      <c r="F40" s="191"/>
      <c r="G40" s="394"/>
      <c r="H40" s="191"/>
      <c r="I40" s="191"/>
      <c r="J40" s="191"/>
      <c r="K40" s="191"/>
      <c r="L40" s="191"/>
      <c r="M40" s="191"/>
      <c r="N40" s="235"/>
      <c r="O40" s="397"/>
      <c r="P40" s="235"/>
      <c r="Q40" s="235"/>
      <c r="R40" s="235"/>
      <c r="S40" s="235"/>
      <c r="T40" s="235"/>
      <c r="U40" s="235"/>
      <c r="V40" s="235"/>
      <c r="W40" s="397"/>
      <c r="X40" s="235"/>
      <c r="Y40" s="235"/>
      <c r="Z40" s="235"/>
      <c r="AA40" s="397"/>
      <c r="AB40" s="235"/>
      <c r="AC40" s="235"/>
      <c r="AD40" s="235"/>
      <c r="AE40" s="397"/>
      <c r="AF40" s="235"/>
      <c r="AG40" s="54"/>
      <c r="AH40" s="54"/>
      <c r="AI40" s="397"/>
      <c r="AJ40" s="54"/>
      <c r="AK40" s="54"/>
      <c r="AL40" s="264"/>
      <c r="AM40" s="146"/>
      <c r="AN40" s="408"/>
      <c r="AO40" s="408"/>
    </row>
    <row r="41" spans="1:45" s="52" customFormat="1" ht="12.6" customHeight="1" x14ac:dyDescent="0.2">
      <c r="A41" s="43"/>
      <c r="B41" s="244"/>
      <c r="C41" s="245"/>
      <c r="D41" s="47"/>
      <c r="E41" s="12"/>
      <c r="F41" s="12"/>
      <c r="G41" s="286"/>
      <c r="H41" s="12"/>
      <c r="I41" s="12"/>
      <c r="J41" s="12"/>
      <c r="K41" s="12"/>
      <c r="L41" s="12"/>
      <c r="M41" s="12"/>
      <c r="N41" s="44"/>
      <c r="O41" s="44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 s="44"/>
      <c r="AA41" s="44"/>
      <c r="AB41" s="44"/>
      <c r="AC41" s="44"/>
      <c r="AD41" s="44"/>
      <c r="AE41" s="44"/>
      <c r="AF41" s="44"/>
      <c r="AG41" s="45"/>
      <c r="AH41" s="45"/>
      <c r="AI41" s="45"/>
      <c r="AJ41" s="45"/>
      <c r="AK41" s="45"/>
      <c r="AL41" s="263"/>
      <c r="AM41" s="127"/>
      <c r="AN41" s="45"/>
      <c r="AO41" s="45"/>
    </row>
    <row r="42" spans="1:45" s="52" customFormat="1" ht="12.6" customHeight="1" x14ac:dyDescent="0.2">
      <c r="A42" s="275"/>
      <c r="B42" s="246"/>
      <c r="C42" s="247"/>
      <c r="D42" s="55"/>
      <c r="E42" s="55"/>
      <c r="F42" s="55"/>
      <c r="G42" s="55"/>
      <c r="H42" s="55"/>
      <c r="I42" s="55"/>
      <c r="J42" s="55"/>
      <c r="K42" s="55"/>
      <c r="L42" s="55"/>
      <c r="M42" s="55"/>
      <c r="N42" s="55"/>
      <c r="O42" s="55"/>
      <c r="P42" s="55"/>
      <c r="Q42" s="55"/>
      <c r="R42" s="55"/>
      <c r="S42" s="55"/>
      <c r="T42" s="55"/>
      <c r="U42" s="55"/>
      <c r="V42" s="55"/>
      <c r="W42" s="55"/>
      <c r="X42" s="55"/>
      <c r="Y42" s="55"/>
      <c r="Z42" s="55"/>
      <c r="AA42" s="55"/>
      <c r="AB42" s="55"/>
      <c r="AC42" s="55"/>
      <c r="AD42" s="55"/>
      <c r="AE42" s="55"/>
      <c r="AF42" s="55"/>
      <c r="AG42" s="56"/>
      <c r="AH42" s="56"/>
      <c r="AI42" s="56"/>
      <c r="AJ42" s="56"/>
      <c r="AK42" s="56"/>
      <c r="AL42" s="265"/>
      <c r="AM42" s="159"/>
      <c r="AN42" s="56"/>
      <c r="AO42" s="56"/>
    </row>
    <row r="43" spans="1:45" s="2" customFormat="1" ht="6" customHeight="1" x14ac:dyDescent="0.2">
      <c r="B43" s="241"/>
      <c r="C43" s="242"/>
      <c r="D43" s="33"/>
      <c r="E43" s="33"/>
      <c r="F43" s="33"/>
      <c r="G43" s="33"/>
      <c r="H43" s="33"/>
      <c r="I43" s="33"/>
      <c r="J43" s="33"/>
      <c r="K43" s="33"/>
      <c r="L43" s="33"/>
      <c r="M43" s="33"/>
      <c r="N43" s="33"/>
      <c r="O43" s="33"/>
      <c r="P43" s="33"/>
      <c r="Q43" s="33"/>
      <c r="R43" s="33"/>
      <c r="S43" s="33"/>
      <c r="T43" s="33"/>
      <c r="U43" s="33"/>
      <c r="V43" s="33"/>
      <c r="W43" s="33"/>
      <c r="X43" s="33"/>
      <c r="Y43" s="33"/>
      <c r="Z43" s="33"/>
      <c r="AA43" s="33"/>
      <c r="AB43" s="33"/>
      <c r="AC43" s="33"/>
      <c r="AD43" s="33"/>
      <c r="AE43" s="33"/>
      <c r="AF43" s="33"/>
      <c r="AG43" s="53"/>
      <c r="AH43" s="53"/>
      <c r="AI43" s="53"/>
      <c r="AJ43" s="53"/>
      <c r="AK43" s="53"/>
      <c r="AL43" s="53"/>
      <c r="AM43" s="53"/>
      <c r="AN43" s="53"/>
      <c r="AO43" s="53"/>
    </row>
    <row r="44" spans="1:45" s="52" customFormat="1" ht="12" x14ac:dyDescent="0.2">
      <c r="B44" s="198" t="s">
        <v>78</v>
      </c>
      <c r="C44" s="199"/>
      <c r="E44" s="238"/>
      <c r="F44" s="238"/>
      <c r="G44" s="238"/>
      <c r="H44" s="238"/>
      <c r="I44" s="238"/>
      <c r="J44" s="238"/>
      <c r="K44" s="238"/>
      <c r="L44" s="238"/>
      <c r="M44" s="266" t="s">
        <v>173</v>
      </c>
      <c r="N44" s="266" t="s">
        <v>215</v>
      </c>
      <c r="O44" s="266"/>
      <c r="P44" s="238"/>
      <c r="Q44" s="238"/>
      <c r="R44" s="238"/>
      <c r="S44" s="238"/>
      <c r="T44" s="238"/>
      <c r="U44" s="238"/>
      <c r="V44" s="238"/>
      <c r="W44" s="238"/>
      <c r="X44" s="238"/>
      <c r="Y44" s="238"/>
      <c r="Z44" s="238"/>
      <c r="AA44" s="238"/>
      <c r="AB44" s="207" t="s">
        <v>28</v>
      </c>
      <c r="AC44" s="238" t="s">
        <v>5</v>
      </c>
      <c r="AD44" s="201" t="s">
        <v>218</v>
      </c>
      <c r="AE44" s="201"/>
      <c r="AF44" s="201"/>
      <c r="AG44" s="201"/>
      <c r="AJ44" s="202"/>
      <c r="AL44" s="202" t="s">
        <v>157</v>
      </c>
    </row>
    <row r="45" spans="1:45" s="52" customFormat="1" ht="12.75" customHeight="1" x14ac:dyDescent="0.25">
      <c r="B45" s="175" t="s">
        <v>65</v>
      </c>
      <c r="C45" s="52" t="s">
        <v>59</v>
      </c>
      <c r="D45" s="38"/>
      <c r="E45" s="38"/>
      <c r="F45" s="38"/>
      <c r="G45" s="38"/>
      <c r="H45" s="38"/>
      <c r="I45" s="38"/>
      <c r="J45" s="38"/>
      <c r="K45" s="38"/>
      <c r="L45" s="38"/>
      <c r="M45" s="404" t="s">
        <v>54</v>
      </c>
      <c r="N45" s="52" t="s">
        <v>63</v>
      </c>
      <c r="P45" s="38"/>
      <c r="Q45" s="38"/>
      <c r="R45" s="38"/>
      <c r="S45" s="38"/>
      <c r="T45" s="38"/>
      <c r="U45" s="204" t="s">
        <v>56</v>
      </c>
      <c r="V45" s="404" t="s">
        <v>69</v>
      </c>
      <c r="W45" s="404"/>
      <c r="Y45" s="38"/>
      <c r="Z45" s="38"/>
      <c r="AA45" s="38"/>
      <c r="AB45" s="588"/>
      <c r="AD45" s="206"/>
      <c r="AE45" s="206"/>
      <c r="AF45" s="238">
        <v>4</v>
      </c>
      <c r="AK45" s="206"/>
      <c r="AL45" s="52" t="s">
        <v>158</v>
      </c>
    </row>
    <row r="46" spans="1:45" s="52" customFormat="1" ht="12.75" customHeight="1" x14ac:dyDescent="0.25">
      <c r="B46" s="175" t="s">
        <v>66</v>
      </c>
      <c r="C46" s="52" t="s">
        <v>62</v>
      </c>
      <c r="D46" s="38"/>
      <c r="E46" s="38"/>
      <c r="F46" s="38"/>
      <c r="G46" s="38"/>
      <c r="H46" s="38"/>
      <c r="I46" s="38"/>
      <c r="J46" s="38"/>
      <c r="K46" s="38"/>
      <c r="L46" s="38"/>
      <c r="M46" s="404" t="s">
        <v>55</v>
      </c>
      <c r="N46" s="52" t="s">
        <v>64</v>
      </c>
      <c r="P46" s="38"/>
      <c r="Q46" s="38"/>
      <c r="R46" s="38"/>
      <c r="S46" s="38"/>
      <c r="T46" s="38"/>
      <c r="U46" s="404" t="s">
        <v>70</v>
      </c>
      <c r="V46" s="404" t="s">
        <v>72</v>
      </c>
      <c r="W46" s="404"/>
      <c r="Y46" s="38"/>
      <c r="Z46" s="38"/>
      <c r="AA46" s="38"/>
      <c r="AB46" s="589"/>
      <c r="AC46" s="205"/>
      <c r="AD46" s="205"/>
      <c r="AE46" s="205"/>
      <c r="AF46" s="205"/>
      <c r="AG46" s="208"/>
      <c r="AJ46" s="206"/>
      <c r="AL46" s="206"/>
    </row>
    <row r="47" spans="1:45" s="52" customFormat="1" ht="12.75" customHeight="1" x14ac:dyDescent="0.25">
      <c r="B47" s="209" t="s">
        <v>67</v>
      </c>
      <c r="C47" s="52" t="s">
        <v>60</v>
      </c>
      <c r="D47" s="203"/>
      <c r="E47" s="203"/>
      <c r="F47" s="203"/>
      <c r="G47" s="203"/>
      <c r="H47" s="203"/>
      <c r="I47" s="203"/>
      <c r="J47" s="203"/>
      <c r="K47" s="203"/>
      <c r="L47" s="203"/>
      <c r="M47" s="52" t="s">
        <v>53</v>
      </c>
      <c r="N47" s="52" t="s">
        <v>167</v>
      </c>
      <c r="P47" s="203"/>
      <c r="Q47" s="203"/>
      <c r="R47" s="203"/>
      <c r="S47" s="203"/>
      <c r="T47" s="203"/>
      <c r="U47" s="404" t="s">
        <v>71</v>
      </c>
      <c r="V47" s="404" t="s">
        <v>73</v>
      </c>
      <c r="W47" s="404"/>
      <c r="Y47" s="203"/>
      <c r="Z47" s="203"/>
      <c r="AA47" s="203"/>
      <c r="AB47" s="207" t="s">
        <v>30</v>
      </c>
      <c r="AC47" s="238" t="s">
        <v>5</v>
      </c>
      <c r="AD47" s="266" t="s">
        <v>29</v>
      </c>
      <c r="AE47" s="266"/>
      <c r="AF47" s="201"/>
      <c r="AG47" s="201"/>
      <c r="AJ47" s="38"/>
      <c r="AL47" s="38"/>
    </row>
    <row r="48" spans="1:45" s="52" customFormat="1" ht="12.75" customHeight="1" x14ac:dyDescent="0.25">
      <c r="B48" s="240" t="s">
        <v>68</v>
      </c>
      <c r="C48" s="52" t="s">
        <v>61</v>
      </c>
      <c r="D48" s="38"/>
      <c r="E48" s="38"/>
      <c r="F48" s="38"/>
      <c r="G48" s="38"/>
      <c r="H48" s="38"/>
      <c r="I48" s="38"/>
      <c r="J48" s="38"/>
      <c r="K48" s="38"/>
      <c r="L48" s="38"/>
      <c r="M48" s="52" t="s">
        <v>51</v>
      </c>
      <c r="N48" s="52" t="s">
        <v>101</v>
      </c>
      <c r="P48" s="38"/>
      <c r="Q48" s="38"/>
      <c r="R48" s="38"/>
      <c r="S48" s="38"/>
      <c r="T48" s="38"/>
      <c r="U48" s="266" t="s">
        <v>166</v>
      </c>
      <c r="V48" s="404" t="s">
        <v>168</v>
      </c>
      <c r="W48" s="404"/>
      <c r="Y48" s="38"/>
      <c r="Z48" s="38"/>
      <c r="AA48" s="38"/>
      <c r="AB48" s="205"/>
      <c r="AC48" s="205"/>
      <c r="AF48" s="403">
        <v>4</v>
      </c>
      <c r="AJ48" s="38"/>
      <c r="AK48" s="38"/>
      <c r="AL48" s="38" t="s">
        <v>159</v>
      </c>
      <c r="AO48" s="38"/>
      <c r="AP48" s="38"/>
      <c r="AQ48" s="38"/>
      <c r="AR48" s="38"/>
      <c r="AS48" s="38"/>
    </row>
    <row r="49" spans="1:45" s="2" customFormat="1" x14ac:dyDescent="0.25"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</row>
    <row r="50" spans="1:45" s="2" customFormat="1" x14ac:dyDescent="0.25">
      <c r="A50"/>
      <c r="B50"/>
      <c r="C50" s="1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/>
      <c r="AR50"/>
      <c r="AS50"/>
    </row>
    <row r="51" spans="1:45" s="1" customFormat="1" x14ac:dyDescent="0.25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</row>
  </sheetData>
  <sortState ref="B11:D37">
    <sortCondition ref="B10"/>
  </sortState>
  <mergeCells count="24">
    <mergeCell ref="AM9:AM10"/>
    <mergeCell ref="AN9:AN10"/>
    <mergeCell ref="AK7:AK10"/>
    <mergeCell ref="A1:AO1"/>
    <mergeCell ref="A2:AO2"/>
    <mergeCell ref="A3:AO3"/>
    <mergeCell ref="C7:C8"/>
    <mergeCell ref="AJ7:AJ10"/>
    <mergeCell ref="D8:K8"/>
    <mergeCell ref="D9:K9"/>
    <mergeCell ref="D7:AI7"/>
    <mergeCell ref="A4:AO4"/>
    <mergeCell ref="AL7:AL10"/>
    <mergeCell ref="AM7:AN8"/>
    <mergeCell ref="AO7:AO10"/>
    <mergeCell ref="L8:S8"/>
    <mergeCell ref="C9:C10"/>
    <mergeCell ref="A7:A10"/>
    <mergeCell ref="B7:B10"/>
    <mergeCell ref="T9:AA9"/>
    <mergeCell ref="AB9:AI9"/>
    <mergeCell ref="T8:AA8"/>
    <mergeCell ref="AB8:AI8"/>
    <mergeCell ref="L9:S9"/>
  </mergeCells>
  <conditionalFormatting sqref="AO43">
    <cfRule type="containsText" dxfId="36" priority="2" operator="containsText" text="TT">
      <formula>NOT(ISERROR(SEARCH("TT",AO43)))</formula>
    </cfRule>
  </conditionalFormatting>
  <conditionalFormatting sqref="AO40:AO42">
    <cfRule type="containsText" dxfId="35" priority="3" operator="containsText" text="TT">
      <formula>NOT(ISERROR(SEARCH("TT",AO40)))</formula>
    </cfRule>
  </conditionalFormatting>
  <conditionalFormatting sqref="AO11:AO39">
    <cfRule type="containsText" dxfId="34" priority="1" operator="containsText" text="TT">
      <formula>NOT(ISERROR(SEARCH("TT",AO11)))</formula>
    </cfRule>
  </conditionalFormatting>
  <pageMargins left="0.28000000000000003" right="0.19685039370078741" top="0.34" bottom="0.12" header="0.19685039370078741" footer="0.12"/>
  <pageSetup paperSize="5" orientation="landscape" horizontalDpi="4294967293" verticalDpi="360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39997558519241921"/>
  </sheetPr>
  <dimension ref="A1:AO49"/>
  <sheetViews>
    <sheetView workbookViewId="0">
      <selection activeCell="M18" sqref="M18"/>
    </sheetView>
  </sheetViews>
  <sheetFormatPr defaultRowHeight="15" x14ac:dyDescent="0.25"/>
  <cols>
    <col min="1" max="1" width="3.7109375" customWidth="1"/>
    <col min="2" max="2" width="24.28515625" customWidth="1"/>
    <col min="3" max="3" width="4" customWidth="1"/>
    <col min="4" max="35" width="3.5703125" customWidth="1"/>
    <col min="36" max="38" width="4.28515625" customWidth="1"/>
  </cols>
  <sheetData>
    <row r="1" spans="1:41" ht="12.95" customHeight="1" x14ac:dyDescent="0.25">
      <c r="A1" s="614" t="s">
        <v>33</v>
      </c>
      <c r="B1" s="614"/>
      <c r="C1" s="614"/>
      <c r="D1" s="614"/>
      <c r="E1" s="614"/>
      <c r="F1" s="614"/>
      <c r="G1" s="614"/>
      <c r="H1" s="614"/>
      <c r="I1" s="614"/>
      <c r="J1" s="614"/>
      <c r="K1" s="614"/>
      <c r="L1" s="614"/>
      <c r="M1" s="614"/>
      <c r="N1" s="614"/>
      <c r="O1" s="614"/>
      <c r="P1" s="614"/>
      <c r="Q1" s="614"/>
      <c r="R1" s="614"/>
      <c r="S1" s="614"/>
      <c r="T1" s="614"/>
      <c r="U1" s="614"/>
      <c r="V1" s="614"/>
      <c r="W1" s="614"/>
      <c r="X1" s="614"/>
      <c r="Y1" s="614"/>
      <c r="Z1" s="614"/>
      <c r="AA1" s="614"/>
      <c r="AB1" s="614"/>
      <c r="AC1" s="614"/>
      <c r="AD1" s="614"/>
      <c r="AE1" s="614"/>
      <c r="AF1" s="614"/>
      <c r="AG1" s="614"/>
      <c r="AH1" s="614"/>
      <c r="AI1" s="614"/>
      <c r="AJ1" s="614"/>
      <c r="AK1" s="614"/>
      <c r="AL1" s="614"/>
      <c r="AM1" s="75"/>
      <c r="AN1" s="75"/>
      <c r="AO1" s="75"/>
    </row>
    <row r="2" spans="1:41" ht="12.95" customHeight="1" x14ac:dyDescent="0.25">
      <c r="A2" s="614" t="s">
        <v>92</v>
      </c>
      <c r="B2" s="614"/>
      <c r="C2" s="614"/>
      <c r="D2" s="614"/>
      <c r="E2" s="614"/>
      <c r="F2" s="614"/>
      <c r="G2" s="614"/>
      <c r="H2" s="614"/>
      <c r="I2" s="614"/>
      <c r="J2" s="614"/>
      <c r="K2" s="614"/>
      <c r="L2" s="614"/>
      <c r="M2" s="614"/>
      <c r="N2" s="614"/>
      <c r="O2" s="614"/>
      <c r="P2" s="614"/>
      <c r="Q2" s="614"/>
      <c r="R2" s="614"/>
      <c r="S2" s="614"/>
      <c r="T2" s="614"/>
      <c r="U2" s="614"/>
      <c r="V2" s="614"/>
      <c r="W2" s="614"/>
      <c r="X2" s="614"/>
      <c r="Y2" s="614"/>
      <c r="Z2" s="614"/>
      <c r="AA2" s="614"/>
      <c r="AB2" s="614"/>
      <c r="AC2" s="614"/>
      <c r="AD2" s="614"/>
      <c r="AE2" s="614"/>
      <c r="AF2" s="614"/>
      <c r="AG2" s="614"/>
      <c r="AH2" s="614"/>
      <c r="AI2" s="614"/>
      <c r="AJ2" s="614"/>
      <c r="AK2" s="614"/>
      <c r="AL2" s="614"/>
      <c r="AM2" s="75"/>
      <c r="AN2" s="75"/>
      <c r="AO2" s="75"/>
    </row>
    <row r="3" spans="1:41" ht="12.95" customHeight="1" x14ac:dyDescent="0.25">
      <c r="A3" s="637" t="s">
        <v>161</v>
      </c>
      <c r="B3" s="637"/>
      <c r="C3" s="637"/>
      <c r="D3" s="637"/>
      <c r="E3" s="637"/>
      <c r="F3" s="637"/>
      <c r="G3" s="637"/>
      <c r="H3" s="637"/>
      <c r="I3" s="637"/>
      <c r="J3" s="637"/>
      <c r="K3" s="637"/>
      <c r="L3" s="637"/>
      <c r="M3" s="637"/>
      <c r="N3" s="637"/>
      <c r="O3" s="637"/>
      <c r="P3" s="637"/>
      <c r="Q3" s="637"/>
      <c r="R3" s="637"/>
      <c r="S3" s="637"/>
      <c r="T3" s="637"/>
      <c r="U3" s="637"/>
      <c r="V3" s="637"/>
      <c r="W3" s="637"/>
      <c r="X3" s="637"/>
      <c r="Y3" s="637"/>
      <c r="Z3" s="637"/>
      <c r="AA3" s="637"/>
      <c r="AB3" s="637"/>
      <c r="AC3" s="637"/>
      <c r="AD3" s="637"/>
      <c r="AE3" s="637"/>
      <c r="AF3" s="637"/>
      <c r="AG3" s="637"/>
      <c r="AH3" s="637"/>
      <c r="AI3" s="637"/>
      <c r="AJ3" s="637"/>
      <c r="AK3" s="637"/>
      <c r="AL3" s="637"/>
      <c r="AM3" s="80"/>
      <c r="AN3" s="80"/>
      <c r="AO3" s="80"/>
    </row>
    <row r="4" spans="1:41" ht="15" customHeight="1" x14ac:dyDescent="0.25">
      <c r="A4" s="614" t="s">
        <v>162</v>
      </c>
      <c r="B4" s="614"/>
      <c r="C4" s="614"/>
      <c r="D4" s="614"/>
      <c r="E4" s="614"/>
      <c r="F4" s="614"/>
      <c r="G4" s="614"/>
      <c r="H4" s="614"/>
      <c r="I4" s="614"/>
      <c r="J4" s="614"/>
      <c r="K4" s="614"/>
      <c r="L4" s="614"/>
      <c r="M4" s="614"/>
      <c r="N4" s="614"/>
      <c r="O4" s="614"/>
      <c r="P4" s="614"/>
      <c r="Q4" s="614"/>
      <c r="R4" s="614"/>
      <c r="S4" s="614"/>
      <c r="T4" s="614"/>
      <c r="U4" s="614"/>
      <c r="V4" s="614"/>
      <c r="W4" s="614"/>
      <c r="X4" s="614"/>
      <c r="Y4" s="614"/>
      <c r="Z4" s="614"/>
      <c r="AA4" s="614"/>
      <c r="AB4" s="614"/>
      <c r="AC4" s="614"/>
      <c r="AD4" s="614"/>
      <c r="AE4" s="614"/>
      <c r="AF4" s="614"/>
      <c r="AG4" s="614"/>
      <c r="AH4" s="614"/>
      <c r="AI4" s="614"/>
      <c r="AJ4" s="614"/>
      <c r="AK4" s="614"/>
      <c r="AL4" s="614"/>
      <c r="AM4" s="75"/>
      <c r="AN4" s="75"/>
      <c r="AO4" s="75"/>
    </row>
    <row r="5" spans="1:41" s="2" customFormat="1" ht="12.75" customHeight="1" x14ac:dyDescent="0.2">
      <c r="A5" s="3" t="s">
        <v>22</v>
      </c>
      <c r="B5" s="4"/>
      <c r="C5" s="582" t="s">
        <v>23</v>
      </c>
      <c r="D5" s="582" t="str">
        <f>'D. Hadir 8B'!E8</f>
        <v>8B</v>
      </c>
      <c r="E5" s="4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 t="s">
        <v>20</v>
      </c>
      <c r="AA5" s="10"/>
      <c r="AB5" s="10"/>
      <c r="AD5" s="10"/>
      <c r="AE5" s="10"/>
      <c r="AF5" s="582" t="s">
        <v>19</v>
      </c>
      <c r="AG5" s="10" t="str">
        <f>D.Hadir_8A!E7</f>
        <v>. . . . . . . . . . . . . . . . . . .</v>
      </c>
      <c r="AJ5" s="4"/>
      <c r="AK5" s="4"/>
      <c r="AO5" s="5"/>
    </row>
    <row r="6" spans="1:41" s="2" customFormat="1" ht="12.75" customHeight="1" x14ac:dyDescent="0.2">
      <c r="A6" s="3" t="s">
        <v>24</v>
      </c>
      <c r="B6" s="4"/>
      <c r="C6" s="582" t="s">
        <v>19</v>
      </c>
      <c r="D6" s="582">
        <v>66</v>
      </c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583" t="s">
        <v>38</v>
      </c>
      <c r="AA6" s="4"/>
      <c r="AB6" s="4"/>
      <c r="AC6" s="10"/>
      <c r="AD6" s="10"/>
      <c r="AE6" s="10"/>
      <c r="AF6" s="582" t="s">
        <v>19</v>
      </c>
      <c r="AG6" s="10" t="str">
        <f>D.Hadir_8A!E9</f>
        <v>3 (Ganjil)</v>
      </c>
      <c r="AJ6" s="581" t="s">
        <v>312</v>
      </c>
      <c r="AK6" s="1" t="str">
        <f>D.Hadir_8A!I9</f>
        <v>2020 - 2021</v>
      </c>
      <c r="AO6" s="4"/>
    </row>
    <row r="7" spans="1:41" s="2" customFormat="1" ht="12" customHeight="1" x14ac:dyDescent="0.2">
      <c r="A7" s="627" t="s">
        <v>0</v>
      </c>
      <c r="B7" s="622" t="s">
        <v>4</v>
      </c>
      <c r="C7" s="223"/>
      <c r="D7" s="642" t="s">
        <v>52</v>
      </c>
      <c r="E7" s="643"/>
      <c r="F7" s="643"/>
      <c r="G7" s="643"/>
      <c r="H7" s="643"/>
      <c r="I7" s="643"/>
      <c r="J7" s="643"/>
      <c r="K7" s="643"/>
      <c r="L7" s="643"/>
      <c r="M7" s="643"/>
      <c r="N7" s="643"/>
      <c r="O7" s="643"/>
      <c r="P7" s="643"/>
      <c r="Q7" s="643"/>
      <c r="R7" s="643"/>
      <c r="S7" s="643"/>
      <c r="T7" s="643"/>
      <c r="U7" s="643"/>
      <c r="V7" s="643"/>
      <c r="W7" s="643"/>
      <c r="X7" s="643"/>
      <c r="Y7" s="643"/>
      <c r="Z7" s="643"/>
      <c r="AA7" s="643"/>
      <c r="AB7" s="643"/>
      <c r="AC7" s="643"/>
      <c r="AD7" s="643"/>
      <c r="AE7" s="643"/>
      <c r="AF7" s="643"/>
      <c r="AG7" s="643"/>
      <c r="AH7" s="643"/>
      <c r="AI7" s="663"/>
      <c r="AJ7" s="651" t="s">
        <v>31</v>
      </c>
      <c r="AK7" s="652"/>
      <c r="AL7" s="655" t="s">
        <v>2</v>
      </c>
    </row>
    <row r="8" spans="1:41" s="2" customFormat="1" ht="12" customHeight="1" x14ac:dyDescent="0.2">
      <c r="A8" s="628"/>
      <c r="B8" s="623"/>
      <c r="C8" s="196" t="s">
        <v>47</v>
      </c>
      <c r="D8" s="658"/>
      <c r="E8" s="659"/>
      <c r="F8" s="659"/>
      <c r="G8" s="659"/>
      <c r="H8" s="659"/>
      <c r="I8" s="659"/>
      <c r="J8" s="659"/>
      <c r="K8" s="660"/>
      <c r="L8" s="658"/>
      <c r="M8" s="659"/>
      <c r="N8" s="659"/>
      <c r="O8" s="659"/>
      <c r="P8" s="659"/>
      <c r="Q8" s="659"/>
      <c r="R8" s="659"/>
      <c r="S8" s="660"/>
      <c r="T8" s="658"/>
      <c r="U8" s="659"/>
      <c r="V8" s="659"/>
      <c r="W8" s="659"/>
      <c r="X8" s="659"/>
      <c r="Y8" s="659"/>
      <c r="Z8" s="659"/>
      <c r="AA8" s="660"/>
      <c r="AB8" s="658"/>
      <c r="AC8" s="659"/>
      <c r="AD8" s="659"/>
      <c r="AE8" s="659"/>
      <c r="AF8" s="659"/>
      <c r="AG8" s="659"/>
      <c r="AH8" s="659"/>
      <c r="AI8" s="659"/>
      <c r="AJ8" s="653"/>
      <c r="AK8" s="654"/>
      <c r="AL8" s="656"/>
    </row>
    <row r="9" spans="1:41" s="2" customFormat="1" ht="14.25" customHeight="1" x14ac:dyDescent="0.2">
      <c r="A9" s="628"/>
      <c r="B9" s="623"/>
      <c r="C9" s="640" t="s">
        <v>1</v>
      </c>
      <c r="D9" s="642" t="s">
        <v>79</v>
      </c>
      <c r="E9" s="643"/>
      <c r="F9" s="643"/>
      <c r="G9" s="643"/>
      <c r="H9" s="643"/>
      <c r="I9" s="643"/>
      <c r="J9" s="643"/>
      <c r="K9" s="644"/>
      <c r="L9" s="661" t="s">
        <v>80</v>
      </c>
      <c r="M9" s="662"/>
      <c r="N9" s="662"/>
      <c r="O9" s="662"/>
      <c r="P9" s="662"/>
      <c r="Q9" s="662"/>
      <c r="R9" s="662"/>
      <c r="S9" s="652"/>
      <c r="T9" s="661" t="s">
        <v>81</v>
      </c>
      <c r="U9" s="662"/>
      <c r="V9" s="662"/>
      <c r="W9" s="662"/>
      <c r="X9" s="662"/>
      <c r="Y9" s="662"/>
      <c r="Z9" s="662"/>
      <c r="AA9" s="652"/>
      <c r="AB9" s="661" t="s">
        <v>82</v>
      </c>
      <c r="AC9" s="662"/>
      <c r="AD9" s="662"/>
      <c r="AE9" s="662"/>
      <c r="AF9" s="662"/>
      <c r="AG9" s="662"/>
      <c r="AH9" s="662"/>
      <c r="AI9" s="662"/>
      <c r="AJ9" s="633" t="s">
        <v>70</v>
      </c>
      <c r="AK9" s="655" t="s">
        <v>71</v>
      </c>
      <c r="AL9" s="656"/>
    </row>
    <row r="10" spans="1:41" s="2" customFormat="1" ht="14.25" customHeight="1" thickBot="1" x14ac:dyDescent="0.25">
      <c r="A10" s="717"/>
      <c r="B10" s="719"/>
      <c r="C10" s="718"/>
      <c r="D10" s="71" t="s">
        <v>48</v>
      </c>
      <c r="E10" s="71" t="s">
        <v>49</v>
      </c>
      <c r="F10" s="72" t="s">
        <v>50</v>
      </c>
      <c r="G10" s="72" t="s">
        <v>216</v>
      </c>
      <c r="H10" s="74" t="s">
        <v>56</v>
      </c>
      <c r="I10" s="74" t="s">
        <v>57</v>
      </c>
      <c r="J10" s="74" t="s">
        <v>58</v>
      </c>
      <c r="K10" s="74" t="s">
        <v>166</v>
      </c>
      <c r="L10" s="71" t="s">
        <v>48</v>
      </c>
      <c r="M10" s="71" t="s">
        <v>49</v>
      </c>
      <c r="N10" s="72" t="s">
        <v>50</v>
      </c>
      <c r="O10" s="72" t="s">
        <v>216</v>
      </c>
      <c r="P10" s="74" t="s">
        <v>56</v>
      </c>
      <c r="Q10" s="74" t="s">
        <v>57</v>
      </c>
      <c r="R10" s="74" t="s">
        <v>58</v>
      </c>
      <c r="S10" s="74" t="s">
        <v>166</v>
      </c>
      <c r="T10" s="71" t="s">
        <v>48</v>
      </c>
      <c r="U10" s="71" t="s">
        <v>49</v>
      </c>
      <c r="V10" s="72" t="s">
        <v>50</v>
      </c>
      <c r="W10" s="72" t="s">
        <v>216</v>
      </c>
      <c r="X10" s="74" t="s">
        <v>56</v>
      </c>
      <c r="Y10" s="74" t="s">
        <v>57</v>
      </c>
      <c r="Z10" s="74" t="s">
        <v>58</v>
      </c>
      <c r="AA10" s="74" t="s">
        <v>166</v>
      </c>
      <c r="AB10" s="71" t="s">
        <v>48</v>
      </c>
      <c r="AC10" s="71" t="s">
        <v>49</v>
      </c>
      <c r="AD10" s="72" t="s">
        <v>50</v>
      </c>
      <c r="AE10" s="72" t="s">
        <v>216</v>
      </c>
      <c r="AF10" s="74" t="s">
        <v>56</v>
      </c>
      <c r="AG10" s="74" t="s">
        <v>57</v>
      </c>
      <c r="AH10" s="74" t="s">
        <v>58</v>
      </c>
      <c r="AI10" s="272" t="s">
        <v>166</v>
      </c>
      <c r="AJ10" s="716"/>
      <c r="AK10" s="715"/>
      <c r="AL10" s="715"/>
    </row>
    <row r="11" spans="1:41" s="2" customFormat="1" ht="12.75" customHeight="1" thickTop="1" x14ac:dyDescent="0.2">
      <c r="A11" s="216">
        <v>1</v>
      </c>
      <c r="B11" s="517" t="s">
        <v>314</v>
      </c>
      <c r="C11" s="601" t="s">
        <v>12</v>
      </c>
      <c r="D11" s="62"/>
      <c r="E11" s="44"/>
      <c r="F11" s="44"/>
      <c r="G11" s="405" t="e">
        <f>AVERAGE(D11:F11)</f>
        <v>#DIV/0!</v>
      </c>
      <c r="H11" s="44"/>
      <c r="I11" s="44"/>
      <c r="J11" s="44"/>
      <c r="K11" s="405" t="e">
        <f>MAX(G11:J11)</f>
        <v>#DIV/0!</v>
      </c>
      <c r="L11" s="44"/>
      <c r="M11" s="44"/>
      <c r="N11" s="219"/>
      <c r="O11" s="405" t="e">
        <f>AVERAGE(L11:N11)</f>
        <v>#DIV/0!</v>
      </c>
      <c r="P11" s="44"/>
      <c r="Q11" s="44"/>
      <c r="R11" s="44"/>
      <c r="S11" s="405" t="e">
        <f>MAX(O11:R11)</f>
        <v>#DIV/0!</v>
      </c>
      <c r="T11" s="219"/>
      <c r="U11" s="219"/>
      <c r="V11" s="219"/>
      <c r="W11" s="405" t="e">
        <f>AVERAGE(T11:V11)</f>
        <v>#DIV/0!</v>
      </c>
      <c r="X11" s="44"/>
      <c r="Y11" s="44"/>
      <c r="Z11" s="44"/>
      <c r="AA11" s="405" t="e">
        <f>MAX(W11:Z11)</f>
        <v>#DIV/0!</v>
      </c>
      <c r="AB11" s="219"/>
      <c r="AC11" s="219"/>
      <c r="AD11" s="219"/>
      <c r="AE11" s="405" t="e">
        <f>AVERAGE(AB11:AD11)</f>
        <v>#DIV/0!</v>
      </c>
      <c r="AF11" s="44"/>
      <c r="AG11" s="44"/>
      <c r="AH11" s="44"/>
      <c r="AI11" s="405" t="e">
        <f>MAX(AE11:AH11)</f>
        <v>#DIV/0!</v>
      </c>
      <c r="AJ11" s="410" t="e">
        <f>(K11+S11+AA11+AI11)/4</f>
        <v>#DIV/0!</v>
      </c>
      <c r="AK11" s="411" t="e">
        <f>IF(AJ11&lt;66,"D",IF(AJ11&lt;78,"C",IF(AJ11&lt;89,"B","A")))</f>
        <v>#DIV/0!</v>
      </c>
      <c r="AL11" s="412" t="e">
        <f>IF(AJ11&gt;$D$6,"T","TT")</f>
        <v>#DIV/0!</v>
      </c>
    </row>
    <row r="12" spans="1:41" s="2" customFormat="1" ht="12.75" customHeight="1" x14ac:dyDescent="0.2">
      <c r="A12" s="43">
        <v>2</v>
      </c>
      <c r="B12" s="519" t="s">
        <v>315</v>
      </c>
      <c r="C12" s="599" t="s">
        <v>12</v>
      </c>
      <c r="D12" s="63"/>
      <c r="E12" s="44"/>
      <c r="F12" s="44"/>
      <c r="G12" s="405" t="e">
        <f t="shared" ref="G12:G37" si="0">AVERAGE(D12:F12)</f>
        <v>#DIV/0!</v>
      </c>
      <c r="H12" s="44"/>
      <c r="I12" s="44"/>
      <c r="J12" s="44"/>
      <c r="K12" s="405" t="e">
        <f t="shared" ref="K12:K37" si="1">MAX(G12:J12)</f>
        <v>#DIV/0!</v>
      </c>
      <c r="L12" s="44"/>
      <c r="M12" s="44"/>
      <c r="N12" s="41"/>
      <c r="O12" s="405" t="e">
        <f t="shared" ref="O12:O37" si="2">AVERAGE(L12:N12)</f>
        <v>#DIV/0!</v>
      </c>
      <c r="P12" s="41"/>
      <c r="Q12" s="41"/>
      <c r="R12" s="41"/>
      <c r="S12" s="405" t="e">
        <f t="shared" ref="S12:S37" si="3">MAX(O12:R12)</f>
        <v>#DIV/0!</v>
      </c>
      <c r="T12" s="41"/>
      <c r="U12" s="41"/>
      <c r="V12" s="41"/>
      <c r="W12" s="405" t="e">
        <f t="shared" ref="W12:W37" si="4">AVERAGE(T12:V12)</f>
        <v>#DIV/0!</v>
      </c>
      <c r="X12" s="41"/>
      <c r="Y12" s="41"/>
      <c r="Z12" s="41"/>
      <c r="AA12" s="405" t="e">
        <f t="shared" ref="AA12:AA37" si="5">MAX(W12:Z12)</f>
        <v>#DIV/0!</v>
      </c>
      <c r="AB12" s="41"/>
      <c r="AC12" s="41"/>
      <c r="AD12" s="41"/>
      <c r="AE12" s="405" t="e">
        <f t="shared" ref="AE12:AE37" si="6">AVERAGE(AB12:AD12)</f>
        <v>#DIV/0!</v>
      </c>
      <c r="AF12" s="41"/>
      <c r="AG12" s="186" t="s">
        <v>43</v>
      </c>
      <c r="AH12" s="186"/>
      <c r="AI12" s="405" t="e">
        <f t="shared" ref="AI12:AI37" si="7">MAX(AE12:AH12)</f>
        <v>#DIV/0!</v>
      </c>
      <c r="AJ12" s="413" t="e">
        <f t="shared" ref="AJ12:AJ37" si="8">(K12+S12+AA12+AI12)/4</f>
        <v>#DIV/0!</v>
      </c>
      <c r="AK12" s="414" t="e">
        <f t="shared" ref="AK12:AK37" si="9">IF(AJ12&lt;66,"D",IF(AJ12&lt;78,"C",IF(AJ12&lt;89,"B","A")))</f>
        <v>#DIV/0!</v>
      </c>
      <c r="AL12" s="415" t="e">
        <f t="shared" ref="AL12:AL37" si="10">IF(AJ12&gt;$D$6,"T","TT")</f>
        <v>#DIV/0!</v>
      </c>
    </row>
    <row r="13" spans="1:41" s="2" customFormat="1" ht="12.75" customHeight="1" x14ac:dyDescent="0.2">
      <c r="A13" s="43">
        <v>3</v>
      </c>
      <c r="B13" s="519" t="s">
        <v>316</v>
      </c>
      <c r="C13" s="599" t="s">
        <v>12</v>
      </c>
      <c r="D13" s="64"/>
      <c r="E13" s="47"/>
      <c r="F13" s="47"/>
      <c r="G13" s="405" t="e">
        <f t="shared" si="0"/>
        <v>#DIV/0!</v>
      </c>
      <c r="H13" s="47"/>
      <c r="I13" s="47"/>
      <c r="J13" s="47"/>
      <c r="K13" s="405" t="e">
        <f t="shared" si="1"/>
        <v>#DIV/0!</v>
      </c>
      <c r="L13" s="47"/>
      <c r="M13" s="47"/>
      <c r="N13" s="44"/>
      <c r="O13" s="405" t="e">
        <f t="shared" si="2"/>
        <v>#DIV/0!</v>
      </c>
      <c r="P13" s="44"/>
      <c r="Q13" s="44"/>
      <c r="R13" s="44"/>
      <c r="S13" s="405" t="e">
        <f t="shared" si="3"/>
        <v>#DIV/0!</v>
      </c>
      <c r="T13" s="44"/>
      <c r="U13" s="44"/>
      <c r="V13" s="44"/>
      <c r="W13" s="405" t="e">
        <f t="shared" si="4"/>
        <v>#DIV/0!</v>
      </c>
      <c r="X13" s="44"/>
      <c r="Y13" s="44"/>
      <c r="Z13" s="44"/>
      <c r="AA13" s="405" t="e">
        <f t="shared" si="5"/>
        <v>#DIV/0!</v>
      </c>
      <c r="AB13" s="44"/>
      <c r="AC13" s="44"/>
      <c r="AD13" s="44"/>
      <c r="AE13" s="405" t="e">
        <f t="shared" si="6"/>
        <v>#DIV/0!</v>
      </c>
      <c r="AF13" s="44"/>
      <c r="AG13" s="45" t="s">
        <v>43</v>
      </c>
      <c r="AH13" s="45"/>
      <c r="AI13" s="405" t="e">
        <f t="shared" si="7"/>
        <v>#DIV/0!</v>
      </c>
      <c r="AJ13" s="413" t="e">
        <f t="shared" si="8"/>
        <v>#DIV/0!</v>
      </c>
      <c r="AK13" s="414" t="e">
        <f t="shared" si="9"/>
        <v>#DIV/0!</v>
      </c>
      <c r="AL13" s="415" t="e">
        <f t="shared" si="10"/>
        <v>#DIV/0!</v>
      </c>
    </row>
    <row r="14" spans="1:41" s="2" customFormat="1" ht="12.75" customHeight="1" x14ac:dyDescent="0.2">
      <c r="A14" s="43">
        <v>4</v>
      </c>
      <c r="B14" s="519" t="s">
        <v>317</v>
      </c>
      <c r="C14" s="599" t="s">
        <v>6</v>
      </c>
      <c r="D14" s="64"/>
      <c r="E14" s="44"/>
      <c r="F14" s="44"/>
      <c r="G14" s="405" t="e">
        <f t="shared" si="0"/>
        <v>#DIV/0!</v>
      </c>
      <c r="H14" s="44"/>
      <c r="I14" s="44"/>
      <c r="J14" s="44"/>
      <c r="K14" s="405" t="e">
        <f t="shared" si="1"/>
        <v>#DIV/0!</v>
      </c>
      <c r="L14" s="44"/>
      <c r="M14" s="44"/>
      <c r="N14" s="44"/>
      <c r="O14" s="405" t="e">
        <f t="shared" si="2"/>
        <v>#DIV/0!</v>
      </c>
      <c r="P14" s="44"/>
      <c r="Q14" s="44"/>
      <c r="R14" s="44"/>
      <c r="S14" s="405" t="e">
        <f t="shared" si="3"/>
        <v>#DIV/0!</v>
      </c>
      <c r="T14" s="44"/>
      <c r="U14" s="44"/>
      <c r="V14" s="44"/>
      <c r="W14" s="405" t="e">
        <f t="shared" si="4"/>
        <v>#DIV/0!</v>
      </c>
      <c r="X14" s="44"/>
      <c r="Y14" s="44"/>
      <c r="Z14" s="44"/>
      <c r="AA14" s="405" t="e">
        <f t="shared" si="5"/>
        <v>#DIV/0!</v>
      </c>
      <c r="AB14" s="44"/>
      <c r="AC14" s="44"/>
      <c r="AD14" s="44"/>
      <c r="AE14" s="405" t="e">
        <f t="shared" si="6"/>
        <v>#DIV/0!</v>
      </c>
      <c r="AF14" s="44"/>
      <c r="AG14" s="45" t="s">
        <v>43</v>
      </c>
      <c r="AH14" s="45"/>
      <c r="AI14" s="405" t="e">
        <f t="shared" si="7"/>
        <v>#DIV/0!</v>
      </c>
      <c r="AJ14" s="413" t="e">
        <f t="shared" si="8"/>
        <v>#DIV/0!</v>
      </c>
      <c r="AK14" s="414" t="e">
        <f t="shared" si="9"/>
        <v>#DIV/0!</v>
      </c>
      <c r="AL14" s="415" t="e">
        <f t="shared" si="10"/>
        <v>#DIV/0!</v>
      </c>
    </row>
    <row r="15" spans="1:41" s="2" customFormat="1" ht="12.75" customHeight="1" x14ac:dyDescent="0.2">
      <c r="A15" s="43">
        <v>5</v>
      </c>
      <c r="B15" s="519" t="s">
        <v>318</v>
      </c>
      <c r="C15" s="599" t="s">
        <v>12</v>
      </c>
      <c r="D15" s="64"/>
      <c r="E15" s="44"/>
      <c r="F15" s="44"/>
      <c r="G15" s="405" t="e">
        <f t="shared" si="0"/>
        <v>#DIV/0!</v>
      </c>
      <c r="H15" s="44"/>
      <c r="I15" s="44"/>
      <c r="J15" s="44"/>
      <c r="K15" s="405" t="e">
        <f t="shared" si="1"/>
        <v>#DIV/0!</v>
      </c>
      <c r="L15" s="44"/>
      <c r="M15" s="44"/>
      <c r="N15" s="47"/>
      <c r="O15" s="405" t="e">
        <f t="shared" si="2"/>
        <v>#DIV/0!</v>
      </c>
      <c r="P15" s="47"/>
      <c r="Q15" s="47"/>
      <c r="R15" s="47"/>
      <c r="S15" s="405" t="e">
        <f t="shared" si="3"/>
        <v>#DIV/0!</v>
      </c>
      <c r="T15" s="47"/>
      <c r="U15" s="47"/>
      <c r="V15" s="47"/>
      <c r="W15" s="405" t="e">
        <f t="shared" si="4"/>
        <v>#DIV/0!</v>
      </c>
      <c r="X15" s="47"/>
      <c r="Y15" s="47"/>
      <c r="Z15" s="47"/>
      <c r="AA15" s="405" t="e">
        <f t="shared" si="5"/>
        <v>#DIV/0!</v>
      </c>
      <c r="AB15" s="47"/>
      <c r="AC15" s="47"/>
      <c r="AD15" s="47"/>
      <c r="AE15" s="405" t="e">
        <f t="shared" si="6"/>
        <v>#DIV/0!</v>
      </c>
      <c r="AF15" s="47"/>
      <c r="AG15" s="45" t="s">
        <v>43</v>
      </c>
      <c r="AH15" s="45"/>
      <c r="AI15" s="405" t="e">
        <f t="shared" si="7"/>
        <v>#DIV/0!</v>
      </c>
      <c r="AJ15" s="413" t="e">
        <f t="shared" si="8"/>
        <v>#DIV/0!</v>
      </c>
      <c r="AK15" s="414" t="e">
        <f t="shared" si="9"/>
        <v>#DIV/0!</v>
      </c>
      <c r="AL15" s="415" t="e">
        <f t="shared" si="10"/>
        <v>#DIV/0!</v>
      </c>
    </row>
    <row r="16" spans="1:41" s="2" customFormat="1" ht="12.75" customHeight="1" x14ac:dyDescent="0.2">
      <c r="A16" s="43">
        <v>6</v>
      </c>
      <c r="B16" s="519" t="s">
        <v>319</v>
      </c>
      <c r="C16" s="599" t="s">
        <v>6</v>
      </c>
      <c r="D16" s="64"/>
      <c r="E16" s="44"/>
      <c r="F16" s="44"/>
      <c r="G16" s="405" t="e">
        <f t="shared" si="0"/>
        <v>#DIV/0!</v>
      </c>
      <c r="H16" s="44"/>
      <c r="I16" s="44"/>
      <c r="J16" s="44"/>
      <c r="K16" s="405" t="e">
        <f t="shared" si="1"/>
        <v>#DIV/0!</v>
      </c>
      <c r="L16" s="44"/>
      <c r="M16" s="44"/>
      <c r="N16" s="44"/>
      <c r="O16" s="405" t="e">
        <f t="shared" si="2"/>
        <v>#DIV/0!</v>
      </c>
      <c r="P16" s="44"/>
      <c r="Q16" s="44"/>
      <c r="R16" s="44"/>
      <c r="S16" s="405" t="e">
        <f t="shared" si="3"/>
        <v>#DIV/0!</v>
      </c>
      <c r="T16" s="44"/>
      <c r="U16" s="44"/>
      <c r="V16" s="44"/>
      <c r="W16" s="405" t="e">
        <f t="shared" si="4"/>
        <v>#DIV/0!</v>
      </c>
      <c r="X16" s="44"/>
      <c r="Y16" s="44"/>
      <c r="Z16" s="44"/>
      <c r="AA16" s="405" t="e">
        <f t="shared" si="5"/>
        <v>#DIV/0!</v>
      </c>
      <c r="AB16" s="44"/>
      <c r="AC16" s="44"/>
      <c r="AD16" s="44"/>
      <c r="AE16" s="405" t="e">
        <f t="shared" si="6"/>
        <v>#DIV/0!</v>
      </c>
      <c r="AF16" s="44"/>
      <c r="AG16" s="45" t="s">
        <v>43</v>
      </c>
      <c r="AH16" s="45"/>
      <c r="AI16" s="405" t="e">
        <f t="shared" si="7"/>
        <v>#DIV/0!</v>
      </c>
      <c r="AJ16" s="413" t="e">
        <f t="shared" si="8"/>
        <v>#DIV/0!</v>
      </c>
      <c r="AK16" s="414" t="e">
        <f t="shared" si="9"/>
        <v>#DIV/0!</v>
      </c>
      <c r="AL16" s="415" t="e">
        <f t="shared" si="10"/>
        <v>#DIV/0!</v>
      </c>
    </row>
    <row r="17" spans="1:38" s="2" customFormat="1" ht="12.75" customHeight="1" x14ac:dyDescent="0.2">
      <c r="A17" s="43">
        <v>7</v>
      </c>
      <c r="B17" s="519" t="s">
        <v>320</v>
      </c>
      <c r="C17" s="599" t="s">
        <v>12</v>
      </c>
      <c r="D17" s="63"/>
      <c r="E17" s="44"/>
      <c r="F17" s="44"/>
      <c r="G17" s="405" t="e">
        <f t="shared" si="0"/>
        <v>#DIV/0!</v>
      </c>
      <c r="H17" s="44"/>
      <c r="I17" s="44"/>
      <c r="J17" s="44"/>
      <c r="K17" s="405" t="e">
        <f t="shared" si="1"/>
        <v>#DIV/0!</v>
      </c>
      <c r="L17" s="44"/>
      <c r="M17" s="44"/>
      <c r="N17" s="44"/>
      <c r="O17" s="405" t="e">
        <f t="shared" si="2"/>
        <v>#DIV/0!</v>
      </c>
      <c r="P17" s="44"/>
      <c r="Q17" s="44"/>
      <c r="R17" s="44"/>
      <c r="S17" s="405" t="e">
        <f t="shared" si="3"/>
        <v>#DIV/0!</v>
      </c>
      <c r="T17" s="44"/>
      <c r="U17" s="44"/>
      <c r="V17" s="44"/>
      <c r="W17" s="405" t="e">
        <f t="shared" si="4"/>
        <v>#DIV/0!</v>
      </c>
      <c r="X17" s="44"/>
      <c r="Y17" s="44"/>
      <c r="Z17" s="44"/>
      <c r="AA17" s="405" t="e">
        <f t="shared" si="5"/>
        <v>#DIV/0!</v>
      </c>
      <c r="AB17" s="44"/>
      <c r="AC17" s="44"/>
      <c r="AD17" s="44"/>
      <c r="AE17" s="405" t="e">
        <f t="shared" si="6"/>
        <v>#DIV/0!</v>
      </c>
      <c r="AF17" s="44"/>
      <c r="AG17" s="45" t="s">
        <v>43</v>
      </c>
      <c r="AH17" s="45"/>
      <c r="AI17" s="405" t="e">
        <f t="shared" si="7"/>
        <v>#DIV/0!</v>
      </c>
      <c r="AJ17" s="413" t="e">
        <f t="shared" si="8"/>
        <v>#DIV/0!</v>
      </c>
      <c r="AK17" s="414" t="e">
        <f t="shared" si="9"/>
        <v>#DIV/0!</v>
      </c>
      <c r="AL17" s="415" t="e">
        <f t="shared" si="10"/>
        <v>#DIV/0!</v>
      </c>
    </row>
    <row r="18" spans="1:38" s="2" customFormat="1" ht="12.75" customHeight="1" x14ac:dyDescent="0.2">
      <c r="A18" s="43">
        <v>8</v>
      </c>
      <c r="B18" s="519" t="s">
        <v>321</v>
      </c>
      <c r="C18" s="599" t="s">
        <v>6</v>
      </c>
      <c r="D18" s="64"/>
      <c r="E18" s="44"/>
      <c r="F18" s="44"/>
      <c r="G18" s="405" t="e">
        <f t="shared" si="0"/>
        <v>#DIV/0!</v>
      </c>
      <c r="H18" s="44"/>
      <c r="I18" s="44"/>
      <c r="J18" s="44"/>
      <c r="K18" s="405" t="e">
        <f t="shared" si="1"/>
        <v>#DIV/0!</v>
      </c>
      <c r="L18" s="44"/>
      <c r="M18" s="44"/>
      <c r="N18" s="44"/>
      <c r="O18" s="405" t="e">
        <f t="shared" si="2"/>
        <v>#DIV/0!</v>
      </c>
      <c r="P18" s="44"/>
      <c r="Q18" s="44"/>
      <c r="R18" s="44"/>
      <c r="S18" s="405" t="e">
        <f t="shared" si="3"/>
        <v>#DIV/0!</v>
      </c>
      <c r="T18" s="44"/>
      <c r="U18" s="44"/>
      <c r="V18" s="44"/>
      <c r="W18" s="405" t="e">
        <f t="shared" si="4"/>
        <v>#DIV/0!</v>
      </c>
      <c r="X18" s="44"/>
      <c r="Y18" s="44"/>
      <c r="Z18" s="44"/>
      <c r="AA18" s="405" t="e">
        <f t="shared" si="5"/>
        <v>#DIV/0!</v>
      </c>
      <c r="AB18" s="44"/>
      <c r="AC18" s="44"/>
      <c r="AD18" s="44"/>
      <c r="AE18" s="405" t="e">
        <f t="shared" si="6"/>
        <v>#DIV/0!</v>
      </c>
      <c r="AF18" s="44"/>
      <c r="AG18" s="45"/>
      <c r="AH18" s="45"/>
      <c r="AI18" s="405" t="e">
        <f t="shared" si="7"/>
        <v>#DIV/0!</v>
      </c>
      <c r="AJ18" s="413" t="e">
        <f t="shared" si="8"/>
        <v>#DIV/0!</v>
      </c>
      <c r="AK18" s="414" t="e">
        <f t="shared" si="9"/>
        <v>#DIV/0!</v>
      </c>
      <c r="AL18" s="415" t="e">
        <f t="shared" si="10"/>
        <v>#DIV/0!</v>
      </c>
    </row>
    <row r="19" spans="1:38" s="2" customFormat="1" ht="12.75" customHeight="1" x14ac:dyDescent="0.2">
      <c r="A19" s="43">
        <v>9</v>
      </c>
      <c r="B19" s="519" t="s">
        <v>322</v>
      </c>
      <c r="C19" s="599" t="s">
        <v>12</v>
      </c>
      <c r="D19" s="65"/>
      <c r="E19" s="44"/>
      <c r="F19" s="44"/>
      <c r="G19" s="405" t="e">
        <f t="shared" si="0"/>
        <v>#DIV/0!</v>
      </c>
      <c r="H19" s="44"/>
      <c r="I19" s="44"/>
      <c r="J19" s="44"/>
      <c r="K19" s="405" t="e">
        <f t="shared" si="1"/>
        <v>#DIV/0!</v>
      </c>
      <c r="L19" s="44"/>
      <c r="M19" s="44"/>
      <c r="N19" s="44"/>
      <c r="O19" s="405" t="e">
        <f t="shared" si="2"/>
        <v>#DIV/0!</v>
      </c>
      <c r="P19" s="44"/>
      <c r="Q19" s="44"/>
      <c r="R19" s="44"/>
      <c r="S19" s="405" t="e">
        <f t="shared" si="3"/>
        <v>#DIV/0!</v>
      </c>
      <c r="T19" s="44"/>
      <c r="U19" s="44"/>
      <c r="V19" s="44"/>
      <c r="W19" s="405" t="e">
        <f t="shared" si="4"/>
        <v>#DIV/0!</v>
      </c>
      <c r="X19" s="44"/>
      <c r="Y19" s="44"/>
      <c r="Z19" s="44"/>
      <c r="AA19" s="405" t="e">
        <f t="shared" si="5"/>
        <v>#DIV/0!</v>
      </c>
      <c r="AB19" s="44"/>
      <c r="AC19" s="44"/>
      <c r="AD19" s="44"/>
      <c r="AE19" s="405" t="e">
        <f t="shared" si="6"/>
        <v>#DIV/0!</v>
      </c>
      <c r="AF19" s="44"/>
      <c r="AG19" s="45" t="s">
        <v>43</v>
      </c>
      <c r="AH19" s="45"/>
      <c r="AI19" s="405" t="e">
        <f t="shared" si="7"/>
        <v>#DIV/0!</v>
      </c>
      <c r="AJ19" s="413" t="e">
        <f t="shared" si="8"/>
        <v>#DIV/0!</v>
      </c>
      <c r="AK19" s="414" t="e">
        <f t="shared" si="9"/>
        <v>#DIV/0!</v>
      </c>
      <c r="AL19" s="415" t="e">
        <f t="shared" si="10"/>
        <v>#DIV/0!</v>
      </c>
    </row>
    <row r="20" spans="1:38" s="2" customFormat="1" ht="12.75" customHeight="1" x14ac:dyDescent="0.2">
      <c r="A20" s="43">
        <v>10</v>
      </c>
      <c r="B20" s="519" t="s">
        <v>323</v>
      </c>
      <c r="C20" s="599" t="s">
        <v>12</v>
      </c>
      <c r="D20" s="65"/>
      <c r="E20" s="44"/>
      <c r="F20" s="44"/>
      <c r="G20" s="405" t="e">
        <f t="shared" si="0"/>
        <v>#DIV/0!</v>
      </c>
      <c r="H20" s="44"/>
      <c r="I20" s="44"/>
      <c r="J20" s="44"/>
      <c r="K20" s="405" t="e">
        <f t="shared" si="1"/>
        <v>#DIV/0!</v>
      </c>
      <c r="L20" s="44"/>
      <c r="M20" s="44"/>
      <c r="N20" s="44"/>
      <c r="O20" s="405" t="e">
        <f t="shared" si="2"/>
        <v>#DIV/0!</v>
      </c>
      <c r="P20" s="44"/>
      <c r="Q20" s="44"/>
      <c r="R20" s="44"/>
      <c r="S20" s="405" t="e">
        <f t="shared" si="3"/>
        <v>#DIV/0!</v>
      </c>
      <c r="T20" s="44"/>
      <c r="U20" s="44"/>
      <c r="V20" s="44"/>
      <c r="W20" s="405" t="e">
        <f t="shared" si="4"/>
        <v>#DIV/0!</v>
      </c>
      <c r="X20" s="44"/>
      <c r="Y20" s="44"/>
      <c r="Z20" s="44"/>
      <c r="AA20" s="405" t="e">
        <f t="shared" si="5"/>
        <v>#DIV/0!</v>
      </c>
      <c r="AB20" s="44"/>
      <c r="AC20" s="44"/>
      <c r="AD20" s="44"/>
      <c r="AE20" s="405" t="e">
        <f t="shared" si="6"/>
        <v>#DIV/0!</v>
      </c>
      <c r="AF20" s="44"/>
      <c r="AG20" s="45" t="s">
        <v>43</v>
      </c>
      <c r="AH20" s="45"/>
      <c r="AI20" s="405" t="e">
        <f t="shared" si="7"/>
        <v>#DIV/0!</v>
      </c>
      <c r="AJ20" s="413" t="e">
        <f t="shared" si="8"/>
        <v>#DIV/0!</v>
      </c>
      <c r="AK20" s="414" t="e">
        <f t="shared" si="9"/>
        <v>#DIV/0!</v>
      </c>
      <c r="AL20" s="415" t="e">
        <f t="shared" si="10"/>
        <v>#DIV/0!</v>
      </c>
    </row>
    <row r="21" spans="1:38" s="2" customFormat="1" ht="12.75" customHeight="1" x14ac:dyDescent="0.2">
      <c r="A21" s="43">
        <v>11</v>
      </c>
      <c r="B21" s="519" t="s">
        <v>324</v>
      </c>
      <c r="C21" s="599" t="s">
        <v>12</v>
      </c>
      <c r="D21" s="65"/>
      <c r="E21" s="44"/>
      <c r="F21" s="44"/>
      <c r="G21" s="405" t="e">
        <f t="shared" si="0"/>
        <v>#DIV/0!</v>
      </c>
      <c r="H21" s="44"/>
      <c r="I21" s="44"/>
      <c r="J21" s="44"/>
      <c r="K21" s="405" t="e">
        <f t="shared" si="1"/>
        <v>#DIV/0!</v>
      </c>
      <c r="L21" s="44"/>
      <c r="M21" s="44"/>
      <c r="N21" s="44"/>
      <c r="O21" s="405" t="e">
        <f t="shared" si="2"/>
        <v>#DIV/0!</v>
      </c>
      <c r="P21" s="44"/>
      <c r="Q21" s="44"/>
      <c r="R21" s="44"/>
      <c r="S21" s="405" t="e">
        <f t="shared" si="3"/>
        <v>#DIV/0!</v>
      </c>
      <c r="T21" s="44"/>
      <c r="U21" s="44"/>
      <c r="V21" s="44"/>
      <c r="W21" s="405" t="e">
        <f t="shared" si="4"/>
        <v>#DIV/0!</v>
      </c>
      <c r="X21" s="44"/>
      <c r="Y21" s="44"/>
      <c r="Z21" s="44"/>
      <c r="AA21" s="405" t="e">
        <f t="shared" si="5"/>
        <v>#DIV/0!</v>
      </c>
      <c r="AB21" s="44"/>
      <c r="AC21" s="44"/>
      <c r="AD21" s="44"/>
      <c r="AE21" s="405" t="e">
        <f t="shared" si="6"/>
        <v>#DIV/0!</v>
      </c>
      <c r="AF21" s="44"/>
      <c r="AG21" s="45" t="s">
        <v>43</v>
      </c>
      <c r="AH21" s="45"/>
      <c r="AI21" s="405" t="e">
        <f t="shared" si="7"/>
        <v>#DIV/0!</v>
      </c>
      <c r="AJ21" s="413" t="e">
        <f t="shared" si="8"/>
        <v>#DIV/0!</v>
      </c>
      <c r="AK21" s="414" t="e">
        <f t="shared" si="9"/>
        <v>#DIV/0!</v>
      </c>
      <c r="AL21" s="415" t="e">
        <f t="shared" si="10"/>
        <v>#DIV/0!</v>
      </c>
    </row>
    <row r="22" spans="1:38" s="2" customFormat="1" ht="12.75" customHeight="1" x14ac:dyDescent="0.2">
      <c r="A22" s="43">
        <v>12</v>
      </c>
      <c r="B22" s="519" t="s">
        <v>325</v>
      </c>
      <c r="C22" s="599" t="s">
        <v>12</v>
      </c>
      <c r="D22" s="66"/>
      <c r="E22" s="44"/>
      <c r="F22" s="44"/>
      <c r="G22" s="405" t="e">
        <f t="shared" si="0"/>
        <v>#DIV/0!</v>
      </c>
      <c r="H22" s="44"/>
      <c r="I22" s="44"/>
      <c r="J22" s="44"/>
      <c r="K22" s="405" t="e">
        <f t="shared" si="1"/>
        <v>#DIV/0!</v>
      </c>
      <c r="L22" s="44"/>
      <c r="M22" s="44"/>
      <c r="N22" s="44"/>
      <c r="O22" s="405" t="e">
        <f t="shared" si="2"/>
        <v>#DIV/0!</v>
      </c>
      <c r="P22" s="44"/>
      <c r="Q22" s="44"/>
      <c r="R22" s="44"/>
      <c r="S22" s="405" t="e">
        <f t="shared" si="3"/>
        <v>#DIV/0!</v>
      </c>
      <c r="T22" s="44"/>
      <c r="U22" s="44"/>
      <c r="V22" s="44"/>
      <c r="W22" s="405" t="e">
        <f t="shared" si="4"/>
        <v>#DIV/0!</v>
      </c>
      <c r="X22" s="44"/>
      <c r="Y22" s="44"/>
      <c r="Z22" s="44"/>
      <c r="AA22" s="405" t="e">
        <f t="shared" si="5"/>
        <v>#DIV/0!</v>
      </c>
      <c r="AB22" s="44"/>
      <c r="AC22" s="44"/>
      <c r="AD22" s="44"/>
      <c r="AE22" s="405" t="e">
        <f t="shared" si="6"/>
        <v>#DIV/0!</v>
      </c>
      <c r="AF22" s="44"/>
      <c r="AG22" s="45"/>
      <c r="AH22" s="45"/>
      <c r="AI22" s="405" t="e">
        <f t="shared" si="7"/>
        <v>#DIV/0!</v>
      </c>
      <c r="AJ22" s="413" t="e">
        <f t="shared" si="8"/>
        <v>#DIV/0!</v>
      </c>
      <c r="AK22" s="414" t="e">
        <f t="shared" si="9"/>
        <v>#DIV/0!</v>
      </c>
      <c r="AL22" s="415" t="e">
        <f t="shared" si="10"/>
        <v>#DIV/0!</v>
      </c>
    </row>
    <row r="23" spans="1:38" s="2" customFormat="1" ht="12.75" customHeight="1" x14ac:dyDescent="0.2">
      <c r="A23" s="43">
        <v>13</v>
      </c>
      <c r="B23" s="519" t="s">
        <v>326</v>
      </c>
      <c r="C23" s="599" t="s">
        <v>12</v>
      </c>
      <c r="D23" s="65"/>
      <c r="E23" s="44"/>
      <c r="F23" s="44"/>
      <c r="G23" s="405" t="e">
        <f t="shared" si="0"/>
        <v>#DIV/0!</v>
      </c>
      <c r="H23" s="44"/>
      <c r="I23" s="44"/>
      <c r="J23" s="44"/>
      <c r="K23" s="405" t="e">
        <f t="shared" si="1"/>
        <v>#DIV/0!</v>
      </c>
      <c r="L23" s="44"/>
      <c r="M23" s="44"/>
      <c r="N23" s="44"/>
      <c r="O23" s="405" t="e">
        <f t="shared" si="2"/>
        <v>#DIV/0!</v>
      </c>
      <c r="P23" s="44"/>
      <c r="Q23" s="44"/>
      <c r="R23" s="44"/>
      <c r="S23" s="405" t="e">
        <f t="shared" si="3"/>
        <v>#DIV/0!</v>
      </c>
      <c r="T23" s="44"/>
      <c r="U23" s="44"/>
      <c r="V23" s="44"/>
      <c r="W23" s="405" t="e">
        <f t="shared" si="4"/>
        <v>#DIV/0!</v>
      </c>
      <c r="X23" s="44"/>
      <c r="Y23" s="44"/>
      <c r="Z23" s="44"/>
      <c r="AA23" s="405" t="e">
        <f t="shared" si="5"/>
        <v>#DIV/0!</v>
      </c>
      <c r="AB23" s="44"/>
      <c r="AC23" s="44"/>
      <c r="AD23" s="44"/>
      <c r="AE23" s="405" t="e">
        <f t="shared" si="6"/>
        <v>#DIV/0!</v>
      </c>
      <c r="AF23" s="44"/>
      <c r="AG23" s="45" t="s">
        <v>43</v>
      </c>
      <c r="AH23" s="45"/>
      <c r="AI23" s="405" t="e">
        <f t="shared" si="7"/>
        <v>#DIV/0!</v>
      </c>
      <c r="AJ23" s="413" t="e">
        <f t="shared" si="8"/>
        <v>#DIV/0!</v>
      </c>
      <c r="AK23" s="414" t="e">
        <f t="shared" si="9"/>
        <v>#DIV/0!</v>
      </c>
      <c r="AL23" s="415" t="e">
        <f t="shared" si="10"/>
        <v>#DIV/0!</v>
      </c>
    </row>
    <row r="24" spans="1:38" s="2" customFormat="1" ht="12.75" customHeight="1" x14ac:dyDescent="0.2">
      <c r="A24" s="43">
        <v>14</v>
      </c>
      <c r="B24" s="519" t="s">
        <v>327</v>
      </c>
      <c r="C24" s="599" t="s">
        <v>12</v>
      </c>
      <c r="D24" s="66"/>
      <c r="E24" s="44"/>
      <c r="F24" s="44"/>
      <c r="G24" s="405" t="e">
        <f t="shared" si="0"/>
        <v>#DIV/0!</v>
      </c>
      <c r="H24" s="44"/>
      <c r="I24" s="44"/>
      <c r="J24" s="44"/>
      <c r="K24" s="405" t="e">
        <f t="shared" si="1"/>
        <v>#DIV/0!</v>
      </c>
      <c r="L24" s="44"/>
      <c r="M24" s="44"/>
      <c r="N24" s="44"/>
      <c r="O24" s="405" t="e">
        <f t="shared" si="2"/>
        <v>#DIV/0!</v>
      </c>
      <c r="P24" s="44"/>
      <c r="Q24" s="44"/>
      <c r="R24" s="44"/>
      <c r="S24" s="405" t="e">
        <f t="shared" si="3"/>
        <v>#DIV/0!</v>
      </c>
      <c r="T24" s="44"/>
      <c r="U24" s="44"/>
      <c r="V24" s="44"/>
      <c r="W24" s="405" t="e">
        <f t="shared" si="4"/>
        <v>#DIV/0!</v>
      </c>
      <c r="X24" s="44"/>
      <c r="Y24" s="44"/>
      <c r="Z24" s="44"/>
      <c r="AA24" s="405" t="e">
        <f t="shared" si="5"/>
        <v>#DIV/0!</v>
      </c>
      <c r="AB24" s="44"/>
      <c r="AC24" s="44"/>
      <c r="AD24" s="44"/>
      <c r="AE24" s="405" t="e">
        <f t="shared" si="6"/>
        <v>#DIV/0!</v>
      </c>
      <c r="AF24" s="44"/>
      <c r="AG24" s="45" t="s">
        <v>43</v>
      </c>
      <c r="AH24" s="45"/>
      <c r="AI24" s="405" t="e">
        <f t="shared" si="7"/>
        <v>#DIV/0!</v>
      </c>
      <c r="AJ24" s="413" t="e">
        <f t="shared" si="8"/>
        <v>#DIV/0!</v>
      </c>
      <c r="AK24" s="414" t="e">
        <f t="shared" si="9"/>
        <v>#DIV/0!</v>
      </c>
      <c r="AL24" s="415" t="e">
        <f t="shared" si="10"/>
        <v>#DIV/0!</v>
      </c>
    </row>
    <row r="25" spans="1:38" s="2" customFormat="1" ht="12.75" customHeight="1" x14ac:dyDescent="0.2">
      <c r="A25" s="43">
        <v>15</v>
      </c>
      <c r="B25" s="519" t="s">
        <v>328</v>
      </c>
      <c r="C25" s="599" t="s">
        <v>329</v>
      </c>
      <c r="D25" s="65"/>
      <c r="E25" s="44"/>
      <c r="F25" s="44"/>
      <c r="G25" s="405" t="e">
        <f t="shared" si="0"/>
        <v>#DIV/0!</v>
      </c>
      <c r="H25" s="44"/>
      <c r="I25" s="44"/>
      <c r="J25" s="44"/>
      <c r="K25" s="405" t="e">
        <f t="shared" si="1"/>
        <v>#DIV/0!</v>
      </c>
      <c r="L25" s="44"/>
      <c r="M25" s="44"/>
      <c r="N25" s="44"/>
      <c r="O25" s="405" t="e">
        <f t="shared" si="2"/>
        <v>#DIV/0!</v>
      </c>
      <c r="P25" s="44"/>
      <c r="Q25" s="44"/>
      <c r="R25" s="44"/>
      <c r="S25" s="405" t="e">
        <f t="shared" si="3"/>
        <v>#DIV/0!</v>
      </c>
      <c r="T25" s="44"/>
      <c r="U25" s="44"/>
      <c r="V25" s="44"/>
      <c r="W25" s="405" t="e">
        <f t="shared" si="4"/>
        <v>#DIV/0!</v>
      </c>
      <c r="X25" s="44"/>
      <c r="Y25" s="44"/>
      <c r="Z25" s="44"/>
      <c r="AA25" s="405" t="e">
        <f t="shared" si="5"/>
        <v>#DIV/0!</v>
      </c>
      <c r="AB25" s="44"/>
      <c r="AC25" s="44"/>
      <c r="AD25" s="44"/>
      <c r="AE25" s="405" t="e">
        <f t="shared" si="6"/>
        <v>#DIV/0!</v>
      </c>
      <c r="AF25" s="44"/>
      <c r="AG25" s="45" t="s">
        <v>43</v>
      </c>
      <c r="AH25" s="45"/>
      <c r="AI25" s="405" t="e">
        <f t="shared" si="7"/>
        <v>#DIV/0!</v>
      </c>
      <c r="AJ25" s="413" t="e">
        <f t="shared" si="8"/>
        <v>#DIV/0!</v>
      </c>
      <c r="AK25" s="414" t="e">
        <f t="shared" si="9"/>
        <v>#DIV/0!</v>
      </c>
      <c r="AL25" s="415" t="e">
        <f t="shared" si="10"/>
        <v>#DIV/0!</v>
      </c>
    </row>
    <row r="26" spans="1:38" s="2" customFormat="1" ht="12.75" customHeight="1" x14ac:dyDescent="0.2">
      <c r="A26" s="43">
        <v>16</v>
      </c>
      <c r="B26" s="519" t="s">
        <v>330</v>
      </c>
      <c r="C26" s="599" t="s">
        <v>6</v>
      </c>
      <c r="D26" s="65"/>
      <c r="E26" s="44"/>
      <c r="F26" s="44"/>
      <c r="G26" s="405" t="e">
        <f t="shared" si="0"/>
        <v>#DIV/0!</v>
      </c>
      <c r="H26" s="44"/>
      <c r="I26" s="44"/>
      <c r="J26" s="44"/>
      <c r="K26" s="405" t="e">
        <f t="shared" si="1"/>
        <v>#DIV/0!</v>
      </c>
      <c r="L26" s="44"/>
      <c r="M26" s="44"/>
      <c r="N26" s="44"/>
      <c r="O26" s="405" t="e">
        <f t="shared" si="2"/>
        <v>#DIV/0!</v>
      </c>
      <c r="P26" s="44"/>
      <c r="Q26" s="44"/>
      <c r="R26" s="44"/>
      <c r="S26" s="405" t="e">
        <f t="shared" si="3"/>
        <v>#DIV/0!</v>
      </c>
      <c r="T26" s="44"/>
      <c r="U26" s="44"/>
      <c r="V26" s="44"/>
      <c r="W26" s="405" t="e">
        <f t="shared" si="4"/>
        <v>#DIV/0!</v>
      </c>
      <c r="X26" s="44"/>
      <c r="Y26" s="44"/>
      <c r="Z26" s="44"/>
      <c r="AA26" s="405" t="e">
        <f t="shared" si="5"/>
        <v>#DIV/0!</v>
      </c>
      <c r="AB26" s="44"/>
      <c r="AC26" s="44"/>
      <c r="AD26" s="44"/>
      <c r="AE26" s="405" t="e">
        <f t="shared" si="6"/>
        <v>#DIV/0!</v>
      </c>
      <c r="AF26" s="44"/>
      <c r="AG26" s="45" t="s">
        <v>43</v>
      </c>
      <c r="AH26" s="45"/>
      <c r="AI26" s="405" t="e">
        <f t="shared" si="7"/>
        <v>#DIV/0!</v>
      </c>
      <c r="AJ26" s="413" t="e">
        <f t="shared" si="8"/>
        <v>#DIV/0!</v>
      </c>
      <c r="AK26" s="414" t="e">
        <f t="shared" si="9"/>
        <v>#DIV/0!</v>
      </c>
      <c r="AL26" s="415" t="e">
        <f t="shared" si="10"/>
        <v>#DIV/0!</v>
      </c>
    </row>
    <row r="27" spans="1:38" s="2" customFormat="1" ht="12.75" customHeight="1" x14ac:dyDescent="0.2">
      <c r="A27" s="43">
        <v>17</v>
      </c>
      <c r="B27" s="519" t="s">
        <v>331</v>
      </c>
      <c r="C27" s="599" t="s">
        <v>6</v>
      </c>
      <c r="D27" s="65"/>
      <c r="E27" s="44"/>
      <c r="F27" s="44"/>
      <c r="G27" s="405" t="e">
        <f t="shared" si="0"/>
        <v>#DIV/0!</v>
      </c>
      <c r="H27" s="44"/>
      <c r="I27" s="44"/>
      <c r="J27" s="44"/>
      <c r="K27" s="405" t="e">
        <f t="shared" si="1"/>
        <v>#DIV/0!</v>
      </c>
      <c r="L27" s="44"/>
      <c r="M27" s="44"/>
      <c r="N27" s="44"/>
      <c r="O27" s="405" t="e">
        <f t="shared" si="2"/>
        <v>#DIV/0!</v>
      </c>
      <c r="P27" s="44"/>
      <c r="Q27" s="44"/>
      <c r="R27" s="44"/>
      <c r="S27" s="405" t="e">
        <f t="shared" si="3"/>
        <v>#DIV/0!</v>
      </c>
      <c r="T27" s="44"/>
      <c r="U27" s="44"/>
      <c r="V27" s="44"/>
      <c r="W27" s="405" t="e">
        <f t="shared" si="4"/>
        <v>#DIV/0!</v>
      </c>
      <c r="X27" s="44"/>
      <c r="Y27" s="44"/>
      <c r="Z27" s="44"/>
      <c r="AA27" s="405" t="e">
        <f t="shared" si="5"/>
        <v>#DIV/0!</v>
      </c>
      <c r="AB27" s="44"/>
      <c r="AC27" s="44"/>
      <c r="AD27" s="44"/>
      <c r="AE27" s="405" t="e">
        <f t="shared" si="6"/>
        <v>#DIV/0!</v>
      </c>
      <c r="AF27" s="44"/>
      <c r="AG27" s="45" t="s">
        <v>43</v>
      </c>
      <c r="AH27" s="45"/>
      <c r="AI27" s="405" t="e">
        <f t="shared" si="7"/>
        <v>#DIV/0!</v>
      </c>
      <c r="AJ27" s="413" t="e">
        <f t="shared" si="8"/>
        <v>#DIV/0!</v>
      </c>
      <c r="AK27" s="414" t="e">
        <f t="shared" si="9"/>
        <v>#DIV/0!</v>
      </c>
      <c r="AL27" s="415" t="e">
        <f t="shared" si="10"/>
        <v>#DIV/0!</v>
      </c>
    </row>
    <row r="28" spans="1:38" s="2" customFormat="1" ht="12.75" customHeight="1" x14ac:dyDescent="0.2">
      <c r="A28" s="43">
        <v>18</v>
      </c>
      <c r="B28" s="519" t="s">
        <v>332</v>
      </c>
      <c r="C28" s="599" t="s">
        <v>12</v>
      </c>
      <c r="D28" s="65"/>
      <c r="E28" s="44"/>
      <c r="F28" s="44"/>
      <c r="G28" s="405" t="e">
        <f t="shared" si="0"/>
        <v>#DIV/0!</v>
      </c>
      <c r="H28" s="44"/>
      <c r="I28" s="44"/>
      <c r="J28" s="44"/>
      <c r="K28" s="405" t="e">
        <f t="shared" si="1"/>
        <v>#DIV/0!</v>
      </c>
      <c r="L28" s="44"/>
      <c r="M28" s="44"/>
      <c r="N28" s="44"/>
      <c r="O28" s="405" t="e">
        <f t="shared" si="2"/>
        <v>#DIV/0!</v>
      </c>
      <c r="P28" s="44"/>
      <c r="Q28" s="44"/>
      <c r="R28" s="44"/>
      <c r="S28" s="405" t="e">
        <f t="shared" si="3"/>
        <v>#DIV/0!</v>
      </c>
      <c r="T28" s="44"/>
      <c r="U28" s="44"/>
      <c r="V28" s="44"/>
      <c r="W28" s="405" t="e">
        <f t="shared" si="4"/>
        <v>#DIV/0!</v>
      </c>
      <c r="X28" s="44"/>
      <c r="Y28" s="44"/>
      <c r="Z28" s="44"/>
      <c r="AA28" s="405" t="e">
        <f t="shared" si="5"/>
        <v>#DIV/0!</v>
      </c>
      <c r="AB28" s="44"/>
      <c r="AC28" s="44"/>
      <c r="AD28" s="44"/>
      <c r="AE28" s="405" t="e">
        <f t="shared" si="6"/>
        <v>#DIV/0!</v>
      </c>
      <c r="AF28" s="44"/>
      <c r="AG28" s="45" t="s">
        <v>43</v>
      </c>
      <c r="AH28" s="45"/>
      <c r="AI28" s="405" t="e">
        <f t="shared" si="7"/>
        <v>#DIV/0!</v>
      </c>
      <c r="AJ28" s="413" t="e">
        <f t="shared" si="8"/>
        <v>#DIV/0!</v>
      </c>
      <c r="AK28" s="414" t="e">
        <f t="shared" si="9"/>
        <v>#DIV/0!</v>
      </c>
      <c r="AL28" s="415" t="e">
        <f t="shared" si="10"/>
        <v>#DIV/0!</v>
      </c>
    </row>
    <row r="29" spans="1:38" s="2" customFormat="1" ht="12.75" customHeight="1" x14ac:dyDescent="0.2">
      <c r="A29" s="43">
        <v>19</v>
      </c>
      <c r="B29" s="519" t="s">
        <v>333</v>
      </c>
      <c r="C29" s="599" t="s">
        <v>12</v>
      </c>
      <c r="D29" s="65"/>
      <c r="E29" s="44"/>
      <c r="F29" s="44"/>
      <c r="G29" s="405" t="e">
        <f t="shared" si="0"/>
        <v>#DIV/0!</v>
      </c>
      <c r="H29" s="44"/>
      <c r="I29" s="44"/>
      <c r="J29" s="44"/>
      <c r="K29" s="405" t="e">
        <f t="shared" si="1"/>
        <v>#DIV/0!</v>
      </c>
      <c r="L29" s="44"/>
      <c r="M29" s="44"/>
      <c r="N29" s="44"/>
      <c r="O29" s="405" t="e">
        <f t="shared" si="2"/>
        <v>#DIV/0!</v>
      </c>
      <c r="P29" s="44"/>
      <c r="Q29" s="44"/>
      <c r="R29" s="44"/>
      <c r="S29" s="405" t="e">
        <f t="shared" si="3"/>
        <v>#DIV/0!</v>
      </c>
      <c r="T29" s="44"/>
      <c r="U29" s="44"/>
      <c r="V29" s="44"/>
      <c r="W29" s="405" t="e">
        <f t="shared" si="4"/>
        <v>#DIV/0!</v>
      </c>
      <c r="X29" s="44"/>
      <c r="Y29" s="44"/>
      <c r="Z29" s="44"/>
      <c r="AA29" s="405" t="e">
        <f t="shared" si="5"/>
        <v>#DIV/0!</v>
      </c>
      <c r="AB29" s="44"/>
      <c r="AC29" s="44"/>
      <c r="AD29" s="44"/>
      <c r="AE29" s="405" t="e">
        <f t="shared" si="6"/>
        <v>#DIV/0!</v>
      </c>
      <c r="AF29" s="44"/>
      <c r="AG29" s="45" t="s">
        <v>43</v>
      </c>
      <c r="AH29" s="45"/>
      <c r="AI29" s="405" t="e">
        <f t="shared" si="7"/>
        <v>#DIV/0!</v>
      </c>
      <c r="AJ29" s="413" t="e">
        <f t="shared" si="8"/>
        <v>#DIV/0!</v>
      </c>
      <c r="AK29" s="414" t="e">
        <f t="shared" si="9"/>
        <v>#DIV/0!</v>
      </c>
      <c r="AL29" s="415" t="e">
        <f t="shared" si="10"/>
        <v>#DIV/0!</v>
      </c>
    </row>
    <row r="30" spans="1:38" s="2" customFormat="1" ht="12.75" customHeight="1" x14ac:dyDescent="0.2">
      <c r="A30" s="43">
        <v>20</v>
      </c>
      <c r="B30" s="519" t="s">
        <v>334</v>
      </c>
      <c r="C30" s="599" t="s">
        <v>6</v>
      </c>
      <c r="D30" s="65"/>
      <c r="E30" s="44"/>
      <c r="F30" s="44"/>
      <c r="G30" s="405" t="e">
        <f t="shared" si="0"/>
        <v>#DIV/0!</v>
      </c>
      <c r="H30" s="44"/>
      <c r="I30" s="44"/>
      <c r="J30" s="44"/>
      <c r="K30" s="405" t="e">
        <f t="shared" si="1"/>
        <v>#DIV/0!</v>
      </c>
      <c r="L30" s="44"/>
      <c r="M30" s="44"/>
      <c r="N30" s="44"/>
      <c r="O30" s="405" t="e">
        <f t="shared" si="2"/>
        <v>#DIV/0!</v>
      </c>
      <c r="P30" s="44"/>
      <c r="Q30" s="44"/>
      <c r="R30" s="44"/>
      <c r="S30" s="405" t="e">
        <f t="shared" si="3"/>
        <v>#DIV/0!</v>
      </c>
      <c r="T30" s="44"/>
      <c r="U30" s="44"/>
      <c r="V30" s="44"/>
      <c r="W30" s="405" t="e">
        <f t="shared" si="4"/>
        <v>#DIV/0!</v>
      </c>
      <c r="X30" s="44"/>
      <c r="Y30" s="44"/>
      <c r="Z30" s="44"/>
      <c r="AA30" s="405" t="e">
        <f t="shared" si="5"/>
        <v>#DIV/0!</v>
      </c>
      <c r="AB30" s="44"/>
      <c r="AC30" s="44"/>
      <c r="AD30" s="44"/>
      <c r="AE30" s="405" t="e">
        <f t="shared" si="6"/>
        <v>#DIV/0!</v>
      </c>
      <c r="AF30" s="44"/>
      <c r="AG30" s="45" t="s">
        <v>43</v>
      </c>
      <c r="AH30" s="45"/>
      <c r="AI30" s="405" t="e">
        <f t="shared" si="7"/>
        <v>#DIV/0!</v>
      </c>
      <c r="AJ30" s="413" t="e">
        <f t="shared" si="8"/>
        <v>#DIV/0!</v>
      </c>
      <c r="AK30" s="414" t="e">
        <f t="shared" si="9"/>
        <v>#DIV/0!</v>
      </c>
      <c r="AL30" s="415" t="e">
        <f t="shared" si="10"/>
        <v>#DIV/0!</v>
      </c>
    </row>
    <row r="31" spans="1:38" s="2" customFormat="1" ht="12.75" customHeight="1" x14ac:dyDescent="0.2">
      <c r="A31" s="43">
        <v>21</v>
      </c>
      <c r="B31" s="519" t="s">
        <v>335</v>
      </c>
      <c r="C31" s="599" t="s">
        <v>6</v>
      </c>
      <c r="D31" s="65"/>
      <c r="E31" s="44"/>
      <c r="F31" s="44"/>
      <c r="G31" s="405" t="e">
        <f t="shared" si="0"/>
        <v>#DIV/0!</v>
      </c>
      <c r="H31" s="44"/>
      <c r="I31" s="44"/>
      <c r="J31" s="44"/>
      <c r="K31" s="405" t="e">
        <f t="shared" si="1"/>
        <v>#DIV/0!</v>
      </c>
      <c r="L31" s="44"/>
      <c r="M31" s="44"/>
      <c r="N31" s="44"/>
      <c r="O31" s="405" t="e">
        <f t="shared" si="2"/>
        <v>#DIV/0!</v>
      </c>
      <c r="P31" s="44"/>
      <c r="Q31" s="44"/>
      <c r="R31" s="44"/>
      <c r="S31" s="405" t="e">
        <f t="shared" si="3"/>
        <v>#DIV/0!</v>
      </c>
      <c r="T31" s="44"/>
      <c r="U31" s="44"/>
      <c r="V31" s="44"/>
      <c r="W31" s="405" t="e">
        <f t="shared" si="4"/>
        <v>#DIV/0!</v>
      </c>
      <c r="X31" s="44"/>
      <c r="Y31" s="44"/>
      <c r="Z31" s="44"/>
      <c r="AA31" s="405" t="e">
        <f t="shared" si="5"/>
        <v>#DIV/0!</v>
      </c>
      <c r="AB31" s="44"/>
      <c r="AC31" s="44"/>
      <c r="AD31" s="44"/>
      <c r="AE31" s="405" t="e">
        <f t="shared" si="6"/>
        <v>#DIV/0!</v>
      </c>
      <c r="AF31" s="44"/>
      <c r="AG31" s="45" t="s">
        <v>43</v>
      </c>
      <c r="AH31" s="45"/>
      <c r="AI31" s="405" t="e">
        <f t="shared" si="7"/>
        <v>#DIV/0!</v>
      </c>
      <c r="AJ31" s="413" t="e">
        <f t="shared" si="8"/>
        <v>#DIV/0!</v>
      </c>
      <c r="AK31" s="414" t="e">
        <f t="shared" si="9"/>
        <v>#DIV/0!</v>
      </c>
      <c r="AL31" s="415" t="e">
        <f t="shared" si="10"/>
        <v>#DIV/0!</v>
      </c>
    </row>
    <row r="32" spans="1:38" s="2" customFormat="1" ht="12.75" customHeight="1" x14ac:dyDescent="0.2">
      <c r="A32" s="43">
        <v>22</v>
      </c>
      <c r="B32" s="519" t="s">
        <v>336</v>
      </c>
      <c r="C32" s="599" t="s">
        <v>6</v>
      </c>
      <c r="D32" s="65"/>
      <c r="E32" s="44"/>
      <c r="F32" s="44"/>
      <c r="G32" s="405" t="e">
        <f t="shared" si="0"/>
        <v>#DIV/0!</v>
      </c>
      <c r="H32" s="44"/>
      <c r="I32" s="44"/>
      <c r="J32" s="44"/>
      <c r="K32" s="405" t="e">
        <f t="shared" si="1"/>
        <v>#DIV/0!</v>
      </c>
      <c r="L32" s="44"/>
      <c r="M32" s="44"/>
      <c r="N32" s="44"/>
      <c r="O32" s="405" t="e">
        <f t="shared" si="2"/>
        <v>#DIV/0!</v>
      </c>
      <c r="P32" s="44"/>
      <c r="Q32" s="44"/>
      <c r="R32" s="44"/>
      <c r="S32" s="405" t="e">
        <f t="shared" si="3"/>
        <v>#DIV/0!</v>
      </c>
      <c r="T32" s="44"/>
      <c r="U32" s="44"/>
      <c r="V32" s="44"/>
      <c r="W32" s="405" t="e">
        <f t="shared" si="4"/>
        <v>#DIV/0!</v>
      </c>
      <c r="X32" s="44"/>
      <c r="Y32" s="44"/>
      <c r="Z32" s="44"/>
      <c r="AA32" s="405" t="e">
        <f t="shared" si="5"/>
        <v>#DIV/0!</v>
      </c>
      <c r="AB32" s="44"/>
      <c r="AC32" s="44"/>
      <c r="AD32" s="44"/>
      <c r="AE32" s="405" t="e">
        <f t="shared" si="6"/>
        <v>#DIV/0!</v>
      </c>
      <c r="AF32" s="44"/>
      <c r="AG32" s="45" t="s">
        <v>43</v>
      </c>
      <c r="AH32" s="45"/>
      <c r="AI32" s="405" t="e">
        <f t="shared" si="7"/>
        <v>#DIV/0!</v>
      </c>
      <c r="AJ32" s="413" t="e">
        <f t="shared" si="8"/>
        <v>#DIV/0!</v>
      </c>
      <c r="AK32" s="414" t="e">
        <f t="shared" si="9"/>
        <v>#DIV/0!</v>
      </c>
      <c r="AL32" s="415" t="e">
        <f t="shared" si="10"/>
        <v>#DIV/0!</v>
      </c>
    </row>
    <row r="33" spans="1:39" s="2" customFormat="1" ht="12.75" customHeight="1" x14ac:dyDescent="0.2">
      <c r="A33" s="43">
        <v>23</v>
      </c>
      <c r="B33" s="519" t="s">
        <v>337</v>
      </c>
      <c r="C33" s="599" t="s">
        <v>6</v>
      </c>
      <c r="D33" s="65"/>
      <c r="E33" s="44"/>
      <c r="F33" s="44"/>
      <c r="G33" s="405" t="e">
        <f t="shared" si="0"/>
        <v>#DIV/0!</v>
      </c>
      <c r="H33" s="44"/>
      <c r="I33" s="44"/>
      <c r="J33" s="44"/>
      <c r="K33" s="405" t="e">
        <f t="shared" si="1"/>
        <v>#DIV/0!</v>
      </c>
      <c r="L33" s="44"/>
      <c r="M33" s="44"/>
      <c r="N33" s="44"/>
      <c r="O33" s="405" t="e">
        <f t="shared" si="2"/>
        <v>#DIV/0!</v>
      </c>
      <c r="P33" s="44"/>
      <c r="Q33" s="44"/>
      <c r="R33" s="44"/>
      <c r="S33" s="405" t="e">
        <f t="shared" si="3"/>
        <v>#DIV/0!</v>
      </c>
      <c r="T33" s="44"/>
      <c r="U33" s="44"/>
      <c r="V33" s="44"/>
      <c r="W33" s="405" t="e">
        <f t="shared" si="4"/>
        <v>#DIV/0!</v>
      </c>
      <c r="X33" s="44"/>
      <c r="Y33" s="44"/>
      <c r="Z33" s="44"/>
      <c r="AA33" s="405" t="e">
        <f t="shared" si="5"/>
        <v>#DIV/0!</v>
      </c>
      <c r="AB33" s="44"/>
      <c r="AC33" s="44"/>
      <c r="AD33" s="44"/>
      <c r="AE33" s="405" t="e">
        <f t="shared" si="6"/>
        <v>#DIV/0!</v>
      </c>
      <c r="AF33" s="44"/>
      <c r="AG33" s="45"/>
      <c r="AH33" s="45"/>
      <c r="AI33" s="405" t="e">
        <f t="shared" si="7"/>
        <v>#DIV/0!</v>
      </c>
      <c r="AJ33" s="413" t="e">
        <f t="shared" si="8"/>
        <v>#DIV/0!</v>
      </c>
      <c r="AK33" s="414" t="e">
        <f t="shared" si="9"/>
        <v>#DIV/0!</v>
      </c>
      <c r="AL33" s="415" t="e">
        <f t="shared" si="10"/>
        <v>#DIV/0!</v>
      </c>
    </row>
    <row r="34" spans="1:39" s="2" customFormat="1" ht="12.75" customHeight="1" x14ac:dyDescent="0.2">
      <c r="A34" s="43">
        <v>24</v>
      </c>
      <c r="B34" s="519" t="s">
        <v>338</v>
      </c>
      <c r="C34" s="599" t="s">
        <v>6</v>
      </c>
      <c r="D34" s="65"/>
      <c r="E34" s="44"/>
      <c r="F34" s="44"/>
      <c r="G34" s="405" t="e">
        <f t="shared" si="0"/>
        <v>#DIV/0!</v>
      </c>
      <c r="H34" s="44"/>
      <c r="I34" s="44"/>
      <c r="J34" s="44"/>
      <c r="K34" s="405" t="e">
        <f t="shared" si="1"/>
        <v>#DIV/0!</v>
      </c>
      <c r="L34" s="44"/>
      <c r="M34" s="44"/>
      <c r="N34" s="44"/>
      <c r="O34" s="405" t="e">
        <f t="shared" si="2"/>
        <v>#DIV/0!</v>
      </c>
      <c r="P34" s="44"/>
      <c r="Q34" s="44"/>
      <c r="R34" s="44"/>
      <c r="S34" s="405" t="e">
        <f t="shared" si="3"/>
        <v>#DIV/0!</v>
      </c>
      <c r="T34" s="44"/>
      <c r="U34" s="44"/>
      <c r="V34" s="44"/>
      <c r="W34" s="405" t="e">
        <f t="shared" si="4"/>
        <v>#DIV/0!</v>
      </c>
      <c r="X34" s="44"/>
      <c r="Y34" s="44"/>
      <c r="Z34" s="44"/>
      <c r="AA34" s="405" t="e">
        <f t="shared" si="5"/>
        <v>#DIV/0!</v>
      </c>
      <c r="AB34" s="44"/>
      <c r="AC34" s="44"/>
      <c r="AD34" s="44"/>
      <c r="AE34" s="405" t="e">
        <f t="shared" si="6"/>
        <v>#DIV/0!</v>
      </c>
      <c r="AF34" s="44"/>
      <c r="AG34" s="45" t="s">
        <v>43</v>
      </c>
      <c r="AH34" s="45"/>
      <c r="AI34" s="405" t="e">
        <f t="shared" si="7"/>
        <v>#DIV/0!</v>
      </c>
      <c r="AJ34" s="413" t="e">
        <f t="shared" si="8"/>
        <v>#DIV/0!</v>
      </c>
      <c r="AK34" s="414" t="e">
        <f t="shared" si="9"/>
        <v>#DIV/0!</v>
      </c>
      <c r="AL34" s="415" t="e">
        <f t="shared" si="10"/>
        <v>#DIV/0!</v>
      </c>
    </row>
    <row r="35" spans="1:39" s="2" customFormat="1" ht="12.75" customHeight="1" x14ac:dyDescent="0.2">
      <c r="A35" s="43">
        <v>25</v>
      </c>
      <c r="B35" s="519" t="s">
        <v>339</v>
      </c>
      <c r="C35" s="599" t="s">
        <v>6</v>
      </c>
      <c r="D35" s="65"/>
      <c r="E35" s="44"/>
      <c r="F35" s="44"/>
      <c r="G35" s="405" t="e">
        <f t="shared" si="0"/>
        <v>#DIV/0!</v>
      </c>
      <c r="H35" s="44"/>
      <c r="I35" s="44"/>
      <c r="J35" s="44"/>
      <c r="K35" s="405" t="e">
        <f t="shared" si="1"/>
        <v>#DIV/0!</v>
      </c>
      <c r="L35" s="44"/>
      <c r="M35" s="44"/>
      <c r="N35" s="44"/>
      <c r="O35" s="405" t="e">
        <f t="shared" si="2"/>
        <v>#DIV/0!</v>
      </c>
      <c r="P35" s="44"/>
      <c r="Q35" s="44"/>
      <c r="R35" s="44"/>
      <c r="S35" s="405" t="e">
        <f t="shared" si="3"/>
        <v>#DIV/0!</v>
      </c>
      <c r="T35" s="44"/>
      <c r="U35" s="44"/>
      <c r="V35" s="44"/>
      <c r="W35" s="405" t="e">
        <f t="shared" si="4"/>
        <v>#DIV/0!</v>
      </c>
      <c r="X35" s="44"/>
      <c r="Y35" s="44"/>
      <c r="Z35" s="44"/>
      <c r="AA35" s="405" t="e">
        <f t="shared" si="5"/>
        <v>#DIV/0!</v>
      </c>
      <c r="AB35" s="44"/>
      <c r="AC35" s="44"/>
      <c r="AD35" s="44"/>
      <c r="AE35" s="405" t="e">
        <f t="shared" si="6"/>
        <v>#DIV/0!</v>
      </c>
      <c r="AF35" s="44"/>
      <c r="AG35" s="45"/>
      <c r="AH35" s="45"/>
      <c r="AI35" s="405" t="e">
        <f t="shared" si="7"/>
        <v>#DIV/0!</v>
      </c>
      <c r="AJ35" s="413" t="e">
        <f t="shared" si="8"/>
        <v>#DIV/0!</v>
      </c>
      <c r="AK35" s="414" t="e">
        <f t="shared" si="9"/>
        <v>#DIV/0!</v>
      </c>
      <c r="AL35" s="415" t="e">
        <f t="shared" si="10"/>
        <v>#DIV/0!</v>
      </c>
    </row>
    <row r="36" spans="1:39" s="2" customFormat="1" ht="12.75" customHeight="1" x14ac:dyDescent="0.2">
      <c r="A36" s="43">
        <v>26</v>
      </c>
      <c r="B36" s="519" t="s">
        <v>340</v>
      </c>
      <c r="C36" s="600" t="s">
        <v>6</v>
      </c>
      <c r="D36" s="65"/>
      <c r="E36" s="44"/>
      <c r="F36" s="44"/>
      <c r="G36" s="405" t="e">
        <f t="shared" si="0"/>
        <v>#DIV/0!</v>
      </c>
      <c r="H36" s="44"/>
      <c r="I36" s="44"/>
      <c r="J36" s="44"/>
      <c r="K36" s="405" t="e">
        <f t="shared" si="1"/>
        <v>#DIV/0!</v>
      </c>
      <c r="L36" s="44"/>
      <c r="M36" s="44"/>
      <c r="N36" s="44"/>
      <c r="O36" s="405" t="e">
        <f t="shared" si="2"/>
        <v>#DIV/0!</v>
      </c>
      <c r="P36" s="44"/>
      <c r="Q36" s="44"/>
      <c r="R36" s="44"/>
      <c r="S36" s="405" t="e">
        <f t="shared" si="3"/>
        <v>#DIV/0!</v>
      </c>
      <c r="T36" s="44"/>
      <c r="U36" s="44"/>
      <c r="V36" s="44"/>
      <c r="W36" s="405" t="e">
        <f t="shared" si="4"/>
        <v>#DIV/0!</v>
      </c>
      <c r="X36" s="44"/>
      <c r="Y36" s="44"/>
      <c r="Z36" s="44"/>
      <c r="AA36" s="405" t="e">
        <f t="shared" si="5"/>
        <v>#DIV/0!</v>
      </c>
      <c r="AB36" s="44"/>
      <c r="AC36" s="44"/>
      <c r="AD36" s="44"/>
      <c r="AE36" s="405" t="e">
        <f t="shared" si="6"/>
        <v>#DIV/0!</v>
      </c>
      <c r="AF36" s="44"/>
      <c r="AG36" s="45" t="s">
        <v>43</v>
      </c>
      <c r="AH36" s="45"/>
      <c r="AI36" s="405" t="e">
        <f t="shared" si="7"/>
        <v>#DIV/0!</v>
      </c>
      <c r="AJ36" s="413" t="e">
        <f t="shared" si="8"/>
        <v>#DIV/0!</v>
      </c>
      <c r="AK36" s="414" t="e">
        <f t="shared" si="9"/>
        <v>#DIV/0!</v>
      </c>
      <c r="AL36" s="415" t="e">
        <f t="shared" si="10"/>
        <v>#DIV/0!</v>
      </c>
    </row>
    <row r="37" spans="1:39" s="2" customFormat="1" ht="12.75" customHeight="1" x14ac:dyDescent="0.2">
      <c r="A37" s="43">
        <v>27</v>
      </c>
      <c r="B37" s="529"/>
      <c r="C37" s="602"/>
      <c r="D37" s="67"/>
      <c r="E37" s="44"/>
      <c r="F37" s="44"/>
      <c r="G37" s="405" t="e">
        <f t="shared" si="0"/>
        <v>#DIV/0!</v>
      </c>
      <c r="H37" s="44"/>
      <c r="I37" s="44"/>
      <c r="J37" s="44"/>
      <c r="K37" s="405" t="e">
        <f t="shared" si="1"/>
        <v>#DIV/0!</v>
      </c>
      <c r="L37" s="44"/>
      <c r="M37" s="44"/>
      <c r="N37" s="44"/>
      <c r="O37" s="405" t="e">
        <f t="shared" si="2"/>
        <v>#DIV/0!</v>
      </c>
      <c r="P37" s="44"/>
      <c r="Q37" s="44"/>
      <c r="R37" s="44"/>
      <c r="S37" s="405" t="e">
        <f t="shared" si="3"/>
        <v>#DIV/0!</v>
      </c>
      <c r="T37" s="44"/>
      <c r="U37" s="44"/>
      <c r="V37" s="44"/>
      <c r="W37" s="405" t="e">
        <f t="shared" si="4"/>
        <v>#DIV/0!</v>
      </c>
      <c r="X37" s="44"/>
      <c r="Y37" s="44"/>
      <c r="Z37" s="44"/>
      <c r="AA37" s="405" t="e">
        <f t="shared" si="5"/>
        <v>#DIV/0!</v>
      </c>
      <c r="AB37" s="44"/>
      <c r="AC37" s="44"/>
      <c r="AD37" s="44"/>
      <c r="AE37" s="405" t="e">
        <f t="shared" si="6"/>
        <v>#DIV/0!</v>
      </c>
      <c r="AF37" s="44"/>
      <c r="AG37" s="45" t="s">
        <v>43</v>
      </c>
      <c r="AH37" s="45"/>
      <c r="AI37" s="405" t="e">
        <f t="shared" si="7"/>
        <v>#DIV/0!</v>
      </c>
      <c r="AJ37" s="413" t="e">
        <f t="shared" si="8"/>
        <v>#DIV/0!</v>
      </c>
      <c r="AK37" s="414" t="e">
        <f t="shared" si="9"/>
        <v>#DIV/0!</v>
      </c>
      <c r="AL37" s="415" t="e">
        <f t="shared" si="10"/>
        <v>#DIV/0!</v>
      </c>
    </row>
    <row r="38" spans="1:39" s="2" customFormat="1" ht="12.75" customHeight="1" x14ac:dyDescent="0.2">
      <c r="A38" s="43"/>
      <c r="B38" s="244"/>
      <c r="C38" s="245"/>
      <c r="D38" s="67"/>
      <c r="E38" s="44"/>
      <c r="F38" s="44"/>
      <c r="G38" s="405"/>
      <c r="H38" s="44"/>
      <c r="I38" s="44"/>
      <c r="J38" s="44"/>
      <c r="K38" s="405"/>
      <c r="L38" s="44"/>
      <c r="M38" s="44"/>
      <c r="N38" s="44"/>
      <c r="O38" s="405"/>
      <c r="P38" s="44"/>
      <c r="Q38" s="44"/>
      <c r="R38" s="44"/>
      <c r="S38" s="405"/>
      <c r="T38" s="44"/>
      <c r="U38" s="44"/>
      <c r="V38" s="44"/>
      <c r="W38" s="405"/>
      <c r="X38" s="44"/>
      <c r="Y38" s="44"/>
      <c r="Z38" s="44"/>
      <c r="AA38" s="405"/>
      <c r="AB38" s="44"/>
      <c r="AC38" s="44"/>
      <c r="AD38" s="44"/>
      <c r="AE38" s="405"/>
      <c r="AF38" s="44"/>
      <c r="AG38" s="45"/>
      <c r="AH38" s="45"/>
      <c r="AI38" s="405"/>
      <c r="AJ38" s="413"/>
      <c r="AK38" s="414"/>
      <c r="AL38" s="415"/>
    </row>
    <row r="39" spans="1:39" s="2" customFormat="1" ht="12.75" customHeight="1" x14ac:dyDescent="0.2">
      <c r="A39" s="43"/>
      <c r="B39" s="244"/>
      <c r="C39" s="245"/>
      <c r="D39" s="67"/>
      <c r="E39" s="12"/>
      <c r="F39" s="12"/>
      <c r="G39" s="405"/>
      <c r="H39" s="12"/>
      <c r="I39" s="12"/>
      <c r="J39" s="12"/>
      <c r="K39" s="405"/>
      <c r="L39" s="12"/>
      <c r="M39" s="12"/>
      <c r="N39" s="44"/>
      <c r="O39" s="405"/>
      <c r="P39" s="44"/>
      <c r="Q39" s="44"/>
      <c r="R39" s="44"/>
      <c r="S39" s="405"/>
      <c r="T39" s="44"/>
      <c r="U39" s="44"/>
      <c r="V39" s="44"/>
      <c r="W39" s="405"/>
      <c r="X39" s="44"/>
      <c r="Y39" s="44"/>
      <c r="Z39" s="44"/>
      <c r="AA39" s="405"/>
      <c r="AB39" s="44"/>
      <c r="AC39" s="44"/>
      <c r="AD39" s="44"/>
      <c r="AE39" s="405"/>
      <c r="AF39" s="44"/>
      <c r="AG39" s="45"/>
      <c r="AH39" s="45"/>
      <c r="AI39" s="405"/>
      <c r="AJ39" s="413"/>
      <c r="AK39" s="414"/>
      <c r="AL39" s="415"/>
    </row>
    <row r="40" spans="1:39" s="2" customFormat="1" ht="12.75" customHeight="1" x14ac:dyDescent="0.2">
      <c r="A40" s="43"/>
      <c r="B40" s="244"/>
      <c r="C40" s="245"/>
      <c r="D40" s="67"/>
      <c r="E40" s="191"/>
      <c r="F40" s="191"/>
      <c r="G40" s="405"/>
      <c r="H40" s="191"/>
      <c r="I40" s="191"/>
      <c r="J40" s="191"/>
      <c r="K40" s="405"/>
      <c r="L40" s="191"/>
      <c r="M40" s="191"/>
      <c r="N40" s="235"/>
      <c r="O40" s="235"/>
      <c r="P40" s="235"/>
      <c r="Q40" s="235"/>
      <c r="R40" s="235"/>
      <c r="S40" s="235"/>
      <c r="T40" s="235"/>
      <c r="U40" s="235"/>
      <c r="V40" s="235"/>
      <c r="W40" s="235"/>
      <c r="X40" s="235"/>
      <c r="Y40" s="235"/>
      <c r="Z40" s="235"/>
      <c r="AA40" s="235"/>
      <c r="AB40" s="235"/>
      <c r="AC40" s="235"/>
      <c r="AD40" s="235"/>
      <c r="AE40" s="235"/>
      <c r="AF40" s="235"/>
      <c r="AG40" s="54"/>
      <c r="AH40" s="54"/>
      <c r="AI40" s="152"/>
      <c r="AJ40" s="409"/>
      <c r="AK40" s="408"/>
      <c r="AL40" s="408"/>
    </row>
    <row r="41" spans="1:39" s="2" customFormat="1" ht="12.75" x14ac:dyDescent="0.2">
      <c r="A41" s="43"/>
      <c r="B41" s="244"/>
      <c r="C41" s="245"/>
      <c r="D41" s="67"/>
      <c r="E41" s="12"/>
      <c r="F41" s="12"/>
      <c r="G41" s="12"/>
      <c r="H41" s="12"/>
      <c r="I41" s="12"/>
      <c r="J41" s="12"/>
      <c r="K41" s="12"/>
      <c r="L41" s="12"/>
      <c r="M41" s="12"/>
      <c r="N41" s="44"/>
      <c r="O41" s="44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 s="44"/>
      <c r="AA41" s="44"/>
      <c r="AB41" s="44"/>
      <c r="AC41" s="44"/>
      <c r="AD41" s="44"/>
      <c r="AE41" s="44"/>
      <c r="AF41" s="44"/>
      <c r="AG41" s="45"/>
      <c r="AH41" s="45"/>
      <c r="AI41" s="118"/>
      <c r="AJ41" s="119"/>
      <c r="AK41" s="45"/>
      <c r="AL41" s="45"/>
    </row>
    <row r="42" spans="1:39" s="52" customFormat="1" ht="12.75" customHeight="1" x14ac:dyDescent="0.2">
      <c r="A42" s="275"/>
      <c r="B42" s="246"/>
      <c r="C42" s="247"/>
      <c r="D42" s="237"/>
      <c r="E42" s="55"/>
      <c r="F42" s="55"/>
      <c r="G42" s="55"/>
      <c r="H42" s="55"/>
      <c r="I42" s="55"/>
      <c r="J42" s="55"/>
      <c r="K42" s="55"/>
      <c r="L42" s="55"/>
      <c r="M42" s="55"/>
      <c r="N42" s="55"/>
      <c r="O42" s="55"/>
      <c r="P42" s="55"/>
      <c r="Q42" s="55"/>
      <c r="R42" s="55"/>
      <c r="S42" s="55"/>
      <c r="T42" s="55"/>
      <c r="U42" s="55"/>
      <c r="V42" s="55"/>
      <c r="W42" s="55"/>
      <c r="X42" s="55"/>
      <c r="Y42" s="55"/>
      <c r="Z42" s="55"/>
      <c r="AA42" s="55"/>
      <c r="AB42" s="55"/>
      <c r="AC42" s="55"/>
      <c r="AD42" s="55"/>
      <c r="AE42" s="55"/>
      <c r="AF42" s="55"/>
      <c r="AG42" s="56"/>
      <c r="AH42" s="56"/>
      <c r="AI42" s="156"/>
      <c r="AJ42" s="157"/>
      <c r="AK42" s="56"/>
      <c r="AL42" s="56"/>
    </row>
    <row r="43" spans="1:39" s="2" customFormat="1" ht="7.5" customHeight="1" x14ac:dyDescent="0.2">
      <c r="A43" s="33"/>
      <c r="B43" s="241"/>
      <c r="C43" s="273"/>
      <c r="D43" s="33"/>
      <c r="E43" s="33"/>
      <c r="F43" s="33"/>
      <c r="G43" s="33"/>
      <c r="H43" s="33"/>
      <c r="I43" s="33"/>
      <c r="J43" s="33"/>
      <c r="K43" s="33"/>
      <c r="L43" s="33"/>
      <c r="M43" s="33"/>
      <c r="N43" s="33"/>
      <c r="O43" s="33"/>
      <c r="P43" s="33"/>
      <c r="Q43" s="33"/>
      <c r="R43" s="33"/>
      <c r="S43" s="33"/>
      <c r="T43" s="33"/>
      <c r="U43" s="33"/>
      <c r="V43" s="33"/>
      <c r="W43" s="33"/>
      <c r="X43" s="33"/>
      <c r="Y43" s="33"/>
      <c r="Z43" s="33"/>
      <c r="AA43" s="33"/>
      <c r="AB43" s="33"/>
      <c r="AC43" s="33"/>
      <c r="AD43" s="33"/>
      <c r="AE43" s="33"/>
      <c r="AF43" s="33"/>
      <c r="AG43" s="53"/>
      <c r="AH43" s="53"/>
      <c r="AI43" s="53"/>
      <c r="AJ43" s="53"/>
      <c r="AK43" s="53"/>
      <c r="AL43" s="53"/>
    </row>
    <row r="44" spans="1:39" s="52" customFormat="1" ht="12.6" customHeight="1" x14ac:dyDescent="0.25">
      <c r="A44" s="211"/>
      <c r="B44" s="214" t="s">
        <v>83</v>
      </c>
      <c r="C44" s="52" t="s">
        <v>84</v>
      </c>
      <c r="D44" s="215" t="s">
        <v>19</v>
      </c>
      <c r="E44" s="52" t="s">
        <v>90</v>
      </c>
      <c r="M44" s="52" t="s">
        <v>31</v>
      </c>
      <c r="N44" s="215" t="s">
        <v>19</v>
      </c>
      <c r="O44" s="215"/>
      <c r="P44" s="52" t="s">
        <v>87</v>
      </c>
      <c r="Q44" s="38"/>
      <c r="R44" s="38"/>
      <c r="S44" s="38"/>
      <c r="T44" s="38"/>
      <c r="U44" s="38"/>
      <c r="V44" s="38"/>
      <c r="W44" s="38"/>
      <c r="X44" s="38"/>
      <c r="Y44" s="238" t="s">
        <v>31</v>
      </c>
      <c r="Z44" s="238" t="s">
        <v>5</v>
      </c>
      <c r="AA44" s="201" t="s">
        <v>217</v>
      </c>
      <c r="AB44" s="201"/>
      <c r="AC44" s="201"/>
      <c r="AD44" s="201"/>
      <c r="AE44" s="201"/>
      <c r="AF44" s="201"/>
      <c r="AG44" s="201"/>
      <c r="AI44" s="202" t="s">
        <v>157</v>
      </c>
      <c r="AJ44" s="212"/>
      <c r="AK44" s="212"/>
      <c r="AL44" s="213"/>
      <c r="AM44" s="38"/>
    </row>
    <row r="45" spans="1:39" s="52" customFormat="1" ht="12.6" customHeight="1" x14ac:dyDescent="0.25">
      <c r="C45" s="52" t="s">
        <v>85</v>
      </c>
      <c r="D45" s="215" t="s">
        <v>19</v>
      </c>
      <c r="E45" s="52" t="s">
        <v>88</v>
      </c>
      <c r="M45" s="52" t="s">
        <v>51</v>
      </c>
      <c r="N45" s="215" t="s">
        <v>19</v>
      </c>
      <c r="O45" s="215"/>
      <c r="P45" s="52" t="s">
        <v>102</v>
      </c>
      <c r="U45" s="38"/>
      <c r="V45" s="38"/>
      <c r="W45" s="38"/>
      <c r="X45" s="38"/>
      <c r="AA45" s="206"/>
      <c r="AB45" s="206"/>
      <c r="AC45" s="266">
        <v>4</v>
      </c>
      <c r="AD45" s="206"/>
      <c r="AE45" s="206"/>
      <c r="AF45" s="206"/>
      <c r="AG45" s="206"/>
      <c r="AI45" s="52" t="s">
        <v>158</v>
      </c>
      <c r="AJ45" s="38"/>
      <c r="AK45" s="38"/>
      <c r="AL45" s="38"/>
      <c r="AM45" s="38"/>
    </row>
    <row r="46" spans="1:39" s="52" customFormat="1" ht="12.6" customHeight="1" x14ac:dyDescent="0.25">
      <c r="C46" s="52" t="s">
        <v>86</v>
      </c>
      <c r="D46" s="215" t="s">
        <v>19</v>
      </c>
      <c r="E46" s="52" t="s">
        <v>89</v>
      </c>
      <c r="K46" s="38"/>
      <c r="L46" s="38"/>
      <c r="M46" s="204" t="s">
        <v>56</v>
      </c>
      <c r="N46" s="215" t="s">
        <v>19</v>
      </c>
      <c r="O46" s="215"/>
      <c r="P46" s="52" t="s">
        <v>163</v>
      </c>
      <c r="Q46" s="38"/>
      <c r="R46" s="38"/>
      <c r="S46" s="38"/>
      <c r="T46" s="38"/>
      <c r="U46" s="38"/>
      <c r="V46" s="38"/>
      <c r="W46" s="38"/>
      <c r="X46" s="38"/>
      <c r="Y46" s="38"/>
      <c r="Z46" s="38"/>
      <c r="AA46" s="38"/>
      <c r="AB46" s="38"/>
      <c r="AC46" s="38"/>
      <c r="AD46" s="38"/>
      <c r="AE46" s="38"/>
      <c r="AF46" s="38"/>
      <c r="AG46" s="38"/>
      <c r="AH46" s="38"/>
      <c r="AI46" s="206"/>
      <c r="AJ46" s="38"/>
      <c r="AK46" s="38"/>
      <c r="AL46" s="38"/>
      <c r="AM46" s="38"/>
    </row>
    <row r="47" spans="1:39" s="1" customFormat="1" ht="12.6" customHeight="1" x14ac:dyDescent="0.25">
      <c r="C47" s="266" t="s">
        <v>173</v>
      </c>
      <c r="D47" s="238" t="s">
        <v>19</v>
      </c>
      <c r="E47" s="52" t="s">
        <v>220</v>
      </c>
      <c r="F47" s="52"/>
      <c r="G47" s="52"/>
      <c r="H47" s="52"/>
      <c r="I47" s="52"/>
      <c r="J47" s="52"/>
      <c r="K47" s="38"/>
      <c r="L47" s="38"/>
      <c r="M47" s="266" t="s">
        <v>166</v>
      </c>
      <c r="N47" s="215" t="s">
        <v>19</v>
      </c>
      <c r="O47" s="215"/>
      <c r="P47" s="52" t="s">
        <v>169</v>
      </c>
      <c r="Q47" s="38"/>
      <c r="R47" s="38"/>
      <c r="S47" s="38"/>
      <c r="T47" s="38"/>
      <c r="U47" s="38"/>
      <c r="V47" s="38"/>
      <c r="W47" s="38"/>
      <c r="X47" s="38"/>
      <c r="Y47" s="38"/>
      <c r="Z47" s="38"/>
      <c r="AA47" s="38"/>
      <c r="AB47" s="38"/>
      <c r="AC47" s="38"/>
      <c r="AD47" s="38"/>
      <c r="AE47" s="38"/>
      <c r="AF47" s="38"/>
      <c r="AG47" s="38"/>
      <c r="AH47" s="38"/>
      <c r="AI47" s="38" t="s">
        <v>159</v>
      </c>
      <c r="AJ47" s="38"/>
      <c r="AK47" s="38"/>
      <c r="AL47" s="38"/>
      <c r="AM47"/>
    </row>
    <row r="48" spans="1:39" s="2" customFormat="1" ht="12.6" customHeight="1" x14ac:dyDescent="0.25">
      <c r="A48"/>
      <c r="B48"/>
      <c r="C48" s="1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J48"/>
      <c r="AK48"/>
      <c r="AL48"/>
      <c r="AM48"/>
    </row>
    <row r="49" spans="5:10" x14ac:dyDescent="0.25">
      <c r="E49" s="1"/>
      <c r="F49" s="1"/>
      <c r="G49" s="1"/>
      <c r="H49" s="1"/>
      <c r="I49" s="1"/>
      <c r="J49" s="1"/>
    </row>
  </sheetData>
  <mergeCells count="20">
    <mergeCell ref="C9:C10"/>
    <mergeCell ref="D7:AI7"/>
    <mergeCell ref="D8:K8"/>
    <mergeCell ref="D9:K9"/>
    <mergeCell ref="A1:AL1"/>
    <mergeCell ref="A2:AL2"/>
    <mergeCell ref="A3:AL3"/>
    <mergeCell ref="A4:AL4"/>
    <mergeCell ref="AJ7:AK8"/>
    <mergeCell ref="AL7:AL10"/>
    <mergeCell ref="L8:S8"/>
    <mergeCell ref="T8:AA8"/>
    <mergeCell ref="AB8:AI8"/>
    <mergeCell ref="L9:S9"/>
    <mergeCell ref="T9:AA9"/>
    <mergeCell ref="AB9:AI9"/>
    <mergeCell ref="AJ9:AJ10"/>
    <mergeCell ref="AK9:AK10"/>
    <mergeCell ref="A7:A10"/>
    <mergeCell ref="B7:B10"/>
  </mergeCells>
  <conditionalFormatting sqref="AL44">
    <cfRule type="containsText" dxfId="33" priority="2" operator="containsText" text="TT">
      <formula>NOT(ISERROR(SEARCH("TT",AL44)))</formula>
    </cfRule>
  </conditionalFormatting>
  <conditionalFormatting sqref="AL11:AL39">
    <cfRule type="containsText" dxfId="32" priority="1" operator="containsText" text="TT">
      <formula>NOT(ISERROR(SEARCH("TT",AL11)))</formula>
    </cfRule>
  </conditionalFormatting>
  <pageMargins left="0.33" right="0.19685039370078741" top="0.38" bottom="0.12" header="0.19685039370078741" footer="0.12"/>
  <pageSetup paperSize="5" orientation="landscape" horizontalDpi="4294967293" verticalDpi="360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39997558519241921"/>
  </sheetPr>
  <dimension ref="A1:AR76"/>
  <sheetViews>
    <sheetView workbookViewId="0">
      <selection activeCell="N14" sqref="N14"/>
    </sheetView>
  </sheetViews>
  <sheetFormatPr defaultRowHeight="15" x14ac:dyDescent="0.25"/>
  <cols>
    <col min="1" max="1" width="3.7109375" customWidth="1"/>
    <col min="2" max="2" width="17.28515625" customWidth="1"/>
    <col min="3" max="3" width="9.7109375" customWidth="1"/>
    <col min="4" max="4" width="17" customWidth="1"/>
    <col min="5" max="5" width="8.42578125" customWidth="1"/>
    <col min="6" max="6" width="12.5703125" customWidth="1"/>
    <col min="7" max="8" width="8.7109375" customWidth="1"/>
    <col min="9" max="9" width="14.42578125" customWidth="1"/>
    <col min="10" max="10" width="1" customWidth="1"/>
    <col min="11" max="11" width="3" customWidth="1"/>
    <col min="12" max="12" width="6" customWidth="1"/>
    <col min="13" max="13" width="9.28515625" customWidth="1"/>
    <col min="14" max="14" width="14" customWidth="1"/>
    <col min="15" max="15" width="5.7109375" customWidth="1"/>
    <col min="16" max="16" width="7.28515625" customWidth="1"/>
    <col min="17" max="17" width="7.140625" customWidth="1"/>
    <col min="18" max="18" width="7" customWidth="1"/>
  </cols>
  <sheetData>
    <row r="1" spans="1:44" ht="12.95" customHeight="1" x14ac:dyDescent="0.25">
      <c r="A1" s="614" t="s">
        <v>33</v>
      </c>
      <c r="B1" s="614"/>
      <c r="C1" s="614"/>
      <c r="D1" s="614"/>
      <c r="E1" s="614"/>
      <c r="F1" s="614"/>
      <c r="G1" s="614"/>
      <c r="H1" s="614"/>
      <c r="I1" s="614"/>
      <c r="J1" s="75"/>
      <c r="K1" s="75"/>
      <c r="L1" s="75"/>
      <c r="M1" s="75"/>
      <c r="N1" s="75"/>
      <c r="O1" s="75"/>
      <c r="P1" s="75"/>
      <c r="Q1" s="75"/>
      <c r="R1" s="75"/>
      <c r="S1" s="75"/>
      <c r="T1" s="75"/>
      <c r="U1" s="75"/>
      <c r="V1" s="75"/>
      <c r="W1" s="75"/>
      <c r="X1" s="75"/>
      <c r="Y1" s="75"/>
      <c r="Z1" s="75"/>
      <c r="AA1" s="75"/>
      <c r="AB1" s="75"/>
      <c r="AC1" s="75"/>
      <c r="AD1" s="75"/>
      <c r="AE1" s="75"/>
      <c r="AF1" s="75"/>
      <c r="AG1" s="75"/>
      <c r="AH1" s="75"/>
      <c r="AI1" s="75"/>
      <c r="AJ1" s="75"/>
      <c r="AK1" s="75"/>
      <c r="AL1" s="75"/>
      <c r="AM1" s="75"/>
      <c r="AN1" s="75"/>
      <c r="AO1" s="75"/>
      <c r="AP1" s="75"/>
      <c r="AQ1" s="75"/>
      <c r="AR1" s="75"/>
    </row>
    <row r="2" spans="1:44" ht="12.95" customHeight="1" x14ac:dyDescent="0.25">
      <c r="A2" s="614" t="s">
        <v>34</v>
      </c>
      <c r="B2" s="614"/>
      <c r="C2" s="614"/>
      <c r="D2" s="614"/>
      <c r="E2" s="614"/>
      <c r="F2" s="614"/>
      <c r="G2" s="614"/>
      <c r="H2" s="614"/>
      <c r="I2" s="614"/>
      <c r="J2" s="75"/>
      <c r="K2" s="75"/>
      <c r="L2" s="75"/>
      <c r="M2" s="75"/>
      <c r="N2" s="75"/>
      <c r="O2" s="75"/>
      <c r="P2" s="75"/>
      <c r="Q2" s="75"/>
      <c r="R2" s="75"/>
      <c r="S2" s="75"/>
      <c r="T2" s="75"/>
      <c r="U2" s="75"/>
      <c r="V2" s="75"/>
      <c r="W2" s="75"/>
      <c r="X2" s="75"/>
      <c r="Y2" s="75"/>
      <c r="Z2" s="75"/>
      <c r="AA2" s="75"/>
      <c r="AB2" s="75"/>
      <c r="AC2" s="75"/>
      <c r="AD2" s="75"/>
      <c r="AE2" s="75"/>
      <c r="AF2" s="75"/>
      <c r="AG2" s="75"/>
      <c r="AH2" s="75"/>
      <c r="AI2" s="75"/>
      <c r="AJ2" s="75"/>
      <c r="AK2" s="75"/>
      <c r="AL2" s="75"/>
      <c r="AM2" s="75"/>
      <c r="AN2" s="75"/>
      <c r="AO2" s="75"/>
      <c r="AP2" s="75"/>
      <c r="AQ2" s="75"/>
      <c r="AR2" s="75"/>
    </row>
    <row r="3" spans="1:44" ht="12.95" customHeight="1" x14ac:dyDescent="0.25">
      <c r="A3" s="615" t="s">
        <v>161</v>
      </c>
      <c r="B3" s="615"/>
      <c r="C3" s="615"/>
      <c r="D3" s="615"/>
      <c r="E3" s="615"/>
      <c r="F3" s="615"/>
      <c r="G3" s="615"/>
      <c r="H3" s="615"/>
      <c r="I3" s="615"/>
      <c r="J3" s="76"/>
      <c r="K3" s="76"/>
      <c r="L3" s="76"/>
      <c r="M3" s="76"/>
      <c r="N3" s="76"/>
      <c r="O3" s="76"/>
      <c r="P3" s="76"/>
      <c r="Q3" s="76"/>
      <c r="R3" s="76"/>
      <c r="S3" s="76"/>
      <c r="T3" s="76"/>
      <c r="U3" s="76"/>
      <c r="V3" s="76"/>
      <c r="W3" s="76"/>
      <c r="X3" s="76"/>
      <c r="Y3" s="76"/>
      <c r="Z3" s="76"/>
      <c r="AA3" s="76"/>
      <c r="AB3" s="76"/>
      <c r="AC3" s="76"/>
      <c r="AD3" s="76"/>
      <c r="AE3" s="76"/>
      <c r="AF3" s="76"/>
      <c r="AG3" s="76"/>
      <c r="AH3" s="76"/>
      <c r="AI3" s="76"/>
      <c r="AJ3" s="76"/>
      <c r="AK3" s="76"/>
      <c r="AL3" s="76"/>
      <c r="AM3" s="76"/>
      <c r="AN3" s="76"/>
      <c r="AO3" s="76"/>
      <c r="AP3" s="76"/>
      <c r="AQ3" s="76"/>
      <c r="AR3" s="76"/>
    </row>
    <row r="4" spans="1:44" ht="6" customHeight="1" x14ac:dyDescent="0.25"/>
    <row r="5" spans="1:44" x14ac:dyDescent="0.25">
      <c r="A5" s="729" t="s">
        <v>11</v>
      </c>
      <c r="B5" s="729"/>
      <c r="C5" s="729"/>
      <c r="D5" s="729"/>
      <c r="E5" s="729"/>
      <c r="F5" s="729"/>
      <c r="G5" s="729"/>
      <c r="H5" s="729"/>
      <c r="I5" s="729"/>
      <c r="J5" s="2"/>
      <c r="K5" s="2"/>
      <c r="L5" s="2"/>
      <c r="M5" s="2"/>
      <c r="N5" s="2"/>
      <c r="O5" s="2"/>
      <c r="P5" s="2"/>
      <c r="Q5" s="2"/>
      <c r="R5" s="2"/>
      <c r="S5" s="2"/>
      <c r="T5" s="2"/>
    </row>
    <row r="6" spans="1:44" x14ac:dyDescent="0.25">
      <c r="A6" s="81" t="s">
        <v>100</v>
      </c>
      <c r="B6" s="68"/>
      <c r="C6" s="68"/>
      <c r="D6" s="68"/>
      <c r="E6" s="68"/>
      <c r="F6" s="68"/>
      <c r="G6" s="68"/>
      <c r="H6" s="68"/>
      <c r="I6" s="68"/>
      <c r="J6" s="2"/>
      <c r="K6" s="2"/>
      <c r="L6" s="2"/>
      <c r="M6" s="2"/>
      <c r="N6" s="2"/>
      <c r="O6" s="2"/>
      <c r="P6" s="2"/>
      <c r="Q6" s="2"/>
      <c r="R6" s="2"/>
      <c r="S6" s="2"/>
      <c r="T6" s="2"/>
    </row>
    <row r="7" spans="1:44" s="1" customFormat="1" ht="13.5" customHeight="1" x14ac:dyDescent="0.2">
      <c r="A7" s="612" t="s">
        <v>94</v>
      </c>
      <c r="B7" s="612" t="s">
        <v>14</v>
      </c>
      <c r="C7" s="731" t="s">
        <v>15</v>
      </c>
      <c r="D7" s="733" t="s">
        <v>7</v>
      </c>
      <c r="E7" s="606" t="s">
        <v>8</v>
      </c>
      <c r="F7" s="731" t="s">
        <v>16</v>
      </c>
      <c r="G7" s="606" t="s">
        <v>17</v>
      </c>
      <c r="H7" s="606" t="s">
        <v>95</v>
      </c>
      <c r="I7" s="612" t="s">
        <v>18</v>
      </c>
    </row>
    <row r="8" spans="1:44" s="1" customFormat="1" ht="15" customHeight="1" thickBot="1" x14ac:dyDescent="0.25">
      <c r="A8" s="730"/>
      <c r="B8" s="730"/>
      <c r="C8" s="732"/>
      <c r="D8" s="734"/>
      <c r="E8" s="607" t="s">
        <v>9</v>
      </c>
      <c r="F8" s="732"/>
      <c r="G8" s="607" t="s">
        <v>10</v>
      </c>
      <c r="H8" s="607" t="s">
        <v>96</v>
      </c>
      <c r="I8" s="735"/>
    </row>
    <row r="9" spans="1:44" s="1" customFormat="1" ht="12.75" customHeight="1" thickTop="1" x14ac:dyDescent="0.2">
      <c r="A9" s="23"/>
      <c r="B9" s="77"/>
      <c r="C9" s="79"/>
      <c r="D9" s="79"/>
      <c r="E9" s="21"/>
      <c r="F9" s="22"/>
      <c r="G9" s="79"/>
      <c r="H9" s="79"/>
      <c r="I9" s="79"/>
    </row>
    <row r="10" spans="1:44" s="1" customFormat="1" ht="12.75" customHeight="1" x14ac:dyDescent="0.2">
      <c r="A10" s="24"/>
      <c r="B10" s="14"/>
      <c r="C10" s="12"/>
      <c r="D10" s="12"/>
      <c r="E10" s="13"/>
      <c r="F10" s="14"/>
      <c r="G10" s="12"/>
      <c r="H10" s="12"/>
      <c r="I10" s="12"/>
    </row>
    <row r="11" spans="1:44" s="1" customFormat="1" ht="12.75" customHeight="1" x14ac:dyDescent="0.2">
      <c r="A11" s="24"/>
      <c r="B11" s="14"/>
      <c r="C11" s="12"/>
      <c r="D11" s="12"/>
      <c r="E11" s="13"/>
      <c r="F11" s="14"/>
      <c r="G11" s="12"/>
      <c r="H11" s="12"/>
      <c r="I11" s="12"/>
    </row>
    <row r="12" spans="1:44" s="1" customFormat="1" ht="12.75" customHeight="1" x14ac:dyDescent="0.2">
      <c r="A12" s="24"/>
      <c r="B12" s="14"/>
      <c r="C12" s="12"/>
      <c r="D12" s="12"/>
      <c r="E12" s="13"/>
      <c r="F12" s="14"/>
      <c r="G12" s="12"/>
      <c r="H12" s="12"/>
      <c r="I12" s="12"/>
    </row>
    <row r="13" spans="1:44" s="1" customFormat="1" ht="12.75" customHeight="1" x14ac:dyDescent="0.2">
      <c r="A13" s="24"/>
      <c r="B13" s="32"/>
      <c r="C13" s="12"/>
      <c r="D13" s="12"/>
      <c r="E13" s="13"/>
      <c r="F13" s="14"/>
      <c r="G13" s="12"/>
      <c r="H13" s="12"/>
      <c r="I13" s="12"/>
    </row>
    <row r="14" spans="1:44" s="1" customFormat="1" ht="12.75" customHeight="1" x14ac:dyDescent="0.2">
      <c r="A14" s="24"/>
      <c r="B14" s="14"/>
      <c r="C14" s="12"/>
      <c r="D14" s="12"/>
      <c r="E14" s="13"/>
      <c r="F14" s="14"/>
      <c r="G14" s="12"/>
      <c r="H14" s="12"/>
      <c r="I14" s="12"/>
    </row>
    <row r="15" spans="1:44" s="1" customFormat="1" ht="12.75" customHeight="1" x14ac:dyDescent="0.2">
      <c r="A15" s="24"/>
      <c r="B15" s="14"/>
      <c r="C15" s="12"/>
      <c r="D15" s="12"/>
      <c r="E15" s="13"/>
      <c r="F15" s="14"/>
      <c r="G15" s="12"/>
      <c r="H15" s="12"/>
      <c r="I15" s="12"/>
    </row>
    <row r="16" spans="1:44" s="1" customFormat="1" ht="12.75" customHeight="1" x14ac:dyDescent="0.2">
      <c r="A16" s="24"/>
      <c r="B16" s="14"/>
      <c r="C16" s="12"/>
      <c r="D16" s="12"/>
      <c r="E16" s="13"/>
      <c r="F16" s="14"/>
      <c r="G16" s="12"/>
      <c r="H16" s="12"/>
      <c r="I16" s="12"/>
    </row>
    <row r="17" spans="1:9" s="1" customFormat="1" ht="12" x14ac:dyDescent="0.2">
      <c r="A17" s="24"/>
      <c r="B17" s="14"/>
      <c r="C17" s="12"/>
      <c r="D17" s="12"/>
      <c r="E17" s="13"/>
      <c r="F17" s="14"/>
      <c r="G17" s="12"/>
      <c r="H17" s="12"/>
      <c r="I17" s="12"/>
    </row>
    <row r="18" spans="1:9" s="1" customFormat="1" ht="12" x14ac:dyDescent="0.2">
      <c r="A18" s="24"/>
      <c r="B18" s="14"/>
      <c r="C18" s="12"/>
      <c r="D18" s="12"/>
      <c r="E18" s="13"/>
      <c r="F18" s="14"/>
      <c r="G18" s="12"/>
      <c r="H18" s="12"/>
      <c r="I18" s="12"/>
    </row>
    <row r="19" spans="1:9" s="1" customFormat="1" ht="12" x14ac:dyDescent="0.2">
      <c r="A19" s="24"/>
      <c r="B19" s="14"/>
      <c r="C19" s="12"/>
      <c r="D19" s="12"/>
      <c r="E19" s="13"/>
      <c r="F19" s="14"/>
      <c r="G19" s="12"/>
      <c r="H19" s="12"/>
      <c r="I19" s="12"/>
    </row>
    <row r="20" spans="1:9" s="1" customFormat="1" ht="12" x14ac:dyDescent="0.2">
      <c r="A20" s="24"/>
      <c r="B20" s="14"/>
      <c r="C20" s="12"/>
      <c r="D20" s="12"/>
      <c r="E20" s="13"/>
      <c r="F20" s="14"/>
      <c r="G20" s="12"/>
      <c r="H20" s="12"/>
      <c r="I20" s="12"/>
    </row>
    <row r="21" spans="1:9" s="1" customFormat="1" ht="12" x14ac:dyDescent="0.2">
      <c r="A21" s="24"/>
      <c r="B21" s="14"/>
      <c r="C21" s="12"/>
      <c r="D21" s="12"/>
      <c r="E21" s="13"/>
      <c r="F21" s="14"/>
      <c r="G21" s="12"/>
      <c r="H21" s="12"/>
      <c r="I21" s="12"/>
    </row>
    <row r="22" spans="1:9" s="1" customFormat="1" ht="12" x14ac:dyDescent="0.2">
      <c r="A22" s="24"/>
      <c r="B22" s="14"/>
      <c r="C22" s="12"/>
      <c r="D22" s="12"/>
      <c r="E22" s="13"/>
      <c r="F22" s="14"/>
      <c r="G22" s="12"/>
      <c r="H22" s="12"/>
      <c r="I22" s="12"/>
    </row>
    <row r="23" spans="1:9" s="1" customFormat="1" ht="12" x14ac:dyDescent="0.2">
      <c r="A23" s="24"/>
      <c r="B23" s="14"/>
      <c r="C23" s="12"/>
      <c r="D23" s="12"/>
      <c r="E23" s="13"/>
      <c r="F23" s="14"/>
      <c r="G23" s="12"/>
      <c r="H23" s="12"/>
      <c r="I23" s="12"/>
    </row>
    <row r="24" spans="1:9" s="1" customFormat="1" ht="12" x14ac:dyDescent="0.2">
      <c r="A24" s="24"/>
      <c r="B24" s="14"/>
      <c r="C24" s="12"/>
      <c r="D24" s="12"/>
      <c r="E24" s="13"/>
      <c r="F24" s="14"/>
      <c r="G24" s="12"/>
      <c r="H24" s="12"/>
      <c r="I24" s="12"/>
    </row>
    <row r="25" spans="1:9" s="1" customFormat="1" ht="12" x14ac:dyDescent="0.2">
      <c r="A25" s="24"/>
      <c r="B25" s="14"/>
      <c r="C25" s="12"/>
      <c r="D25" s="12"/>
      <c r="E25" s="13"/>
      <c r="F25" s="14"/>
      <c r="G25" s="12"/>
      <c r="H25" s="12"/>
      <c r="I25" s="12"/>
    </row>
    <row r="26" spans="1:9" s="1" customFormat="1" ht="12" x14ac:dyDescent="0.2">
      <c r="A26" s="24"/>
      <c r="B26" s="14"/>
      <c r="C26" s="12"/>
      <c r="D26" s="12"/>
      <c r="E26" s="13"/>
      <c r="F26" s="14"/>
      <c r="G26" s="12"/>
      <c r="H26" s="12"/>
      <c r="I26" s="12"/>
    </row>
    <row r="27" spans="1:9" s="1" customFormat="1" ht="12" x14ac:dyDescent="0.2">
      <c r="A27" s="24"/>
      <c r="B27" s="14"/>
      <c r="C27" s="12"/>
      <c r="D27" s="12"/>
      <c r="E27" s="13"/>
      <c r="F27" s="14"/>
      <c r="G27" s="12"/>
      <c r="H27" s="12"/>
      <c r="I27" s="12"/>
    </row>
    <row r="28" spans="1:9" s="1" customFormat="1" ht="12" x14ac:dyDescent="0.2">
      <c r="A28" s="24"/>
      <c r="B28" s="14"/>
      <c r="C28" s="12"/>
      <c r="D28" s="12"/>
      <c r="E28" s="13"/>
      <c r="F28" s="14"/>
      <c r="G28" s="12"/>
      <c r="H28" s="12"/>
      <c r="I28" s="12"/>
    </row>
    <row r="29" spans="1:9" s="1" customFormat="1" ht="12" x14ac:dyDescent="0.2">
      <c r="A29" s="24"/>
      <c r="B29" s="14"/>
      <c r="C29" s="12"/>
      <c r="D29" s="12"/>
      <c r="E29" s="13"/>
      <c r="F29" s="14"/>
      <c r="G29" s="12"/>
      <c r="H29" s="12"/>
      <c r="I29" s="12"/>
    </row>
    <row r="30" spans="1:9" s="1" customFormat="1" ht="12" x14ac:dyDescent="0.2">
      <c r="A30" s="24"/>
      <c r="B30" s="14"/>
      <c r="C30" s="12"/>
      <c r="D30" s="12"/>
      <c r="E30" s="13"/>
      <c r="F30" s="14"/>
      <c r="G30" s="12"/>
      <c r="H30" s="12"/>
      <c r="I30" s="12"/>
    </row>
    <row r="31" spans="1:9" s="1" customFormat="1" ht="12" x14ac:dyDescent="0.2">
      <c r="A31" s="24"/>
      <c r="B31" s="14"/>
      <c r="C31" s="12"/>
      <c r="D31" s="12"/>
      <c r="E31" s="13"/>
      <c r="F31" s="14"/>
      <c r="G31" s="12"/>
      <c r="H31" s="12"/>
      <c r="I31" s="12"/>
    </row>
    <row r="32" spans="1:9" s="1" customFormat="1" ht="12" x14ac:dyDescent="0.2">
      <c r="A32" s="24"/>
      <c r="B32" s="14"/>
      <c r="C32" s="12"/>
      <c r="D32" s="12"/>
      <c r="E32" s="13"/>
      <c r="F32" s="14"/>
      <c r="G32" s="12"/>
      <c r="H32" s="12"/>
      <c r="I32" s="12"/>
    </row>
    <row r="33" spans="1:9" s="1" customFormat="1" ht="12" x14ac:dyDescent="0.2">
      <c r="A33" s="24"/>
      <c r="B33" s="14"/>
      <c r="C33" s="12"/>
      <c r="D33" s="12"/>
      <c r="E33" s="13"/>
      <c r="F33" s="14"/>
      <c r="G33" s="12"/>
      <c r="H33" s="12"/>
      <c r="I33" s="12"/>
    </row>
    <row r="34" spans="1:9" s="1" customFormat="1" ht="12" x14ac:dyDescent="0.2">
      <c r="A34" s="24"/>
      <c r="B34" s="14"/>
      <c r="C34" s="12"/>
      <c r="D34" s="12"/>
      <c r="E34" s="13"/>
      <c r="F34" s="14"/>
      <c r="G34" s="12"/>
      <c r="H34" s="12"/>
      <c r="I34" s="12"/>
    </row>
    <row r="35" spans="1:9" s="1" customFormat="1" ht="12" x14ac:dyDescent="0.2">
      <c r="A35" s="24"/>
      <c r="B35" s="14"/>
      <c r="C35" s="12"/>
      <c r="D35" s="12"/>
      <c r="E35" s="13"/>
      <c r="F35" s="14"/>
      <c r="G35" s="12"/>
      <c r="H35" s="12"/>
      <c r="I35" s="12"/>
    </row>
    <row r="36" spans="1:9" s="1" customFormat="1" ht="12" x14ac:dyDescent="0.2">
      <c r="A36" s="24"/>
      <c r="B36" s="14"/>
      <c r="C36" s="12"/>
      <c r="D36" s="12"/>
      <c r="E36" s="13"/>
      <c r="F36" s="14"/>
      <c r="G36" s="12"/>
      <c r="H36" s="12"/>
      <c r="I36" s="12"/>
    </row>
    <row r="37" spans="1:9" s="1" customFormat="1" ht="12" x14ac:dyDescent="0.2">
      <c r="A37" s="24"/>
      <c r="B37" s="14"/>
      <c r="C37" s="12"/>
      <c r="D37" s="12"/>
      <c r="E37" s="13"/>
      <c r="F37" s="14"/>
      <c r="G37" s="12"/>
      <c r="H37" s="12"/>
      <c r="I37" s="12"/>
    </row>
    <row r="38" spans="1:9" s="1" customFormat="1" ht="12" x14ac:dyDescent="0.2">
      <c r="A38" s="24"/>
      <c r="B38" s="14"/>
      <c r="C38" s="12"/>
      <c r="D38" s="12"/>
      <c r="E38" s="13"/>
      <c r="F38" s="14"/>
      <c r="G38" s="12"/>
      <c r="H38" s="12"/>
      <c r="I38" s="12"/>
    </row>
    <row r="39" spans="1:9" s="1" customFormat="1" ht="12" x14ac:dyDescent="0.2">
      <c r="A39" s="24"/>
      <c r="B39" s="14"/>
      <c r="C39" s="12"/>
      <c r="D39" s="12"/>
      <c r="E39" s="13"/>
      <c r="F39" s="14"/>
      <c r="G39" s="12"/>
      <c r="H39" s="12"/>
      <c r="I39" s="12"/>
    </row>
    <row r="40" spans="1:9" s="1" customFormat="1" ht="12.75" x14ac:dyDescent="0.2">
      <c r="A40" s="24"/>
      <c r="B40" s="78"/>
      <c r="C40" s="12"/>
      <c r="D40" s="12"/>
      <c r="E40" s="13"/>
      <c r="F40" s="14"/>
      <c r="G40" s="12"/>
      <c r="H40" s="12"/>
      <c r="I40" s="12"/>
    </row>
    <row r="41" spans="1:9" s="1" customFormat="1" ht="12" x14ac:dyDescent="0.2">
      <c r="A41" s="24"/>
      <c r="B41" s="14"/>
      <c r="C41" s="12"/>
      <c r="D41" s="12"/>
      <c r="E41" s="13"/>
      <c r="F41" s="14"/>
      <c r="G41" s="12"/>
      <c r="H41" s="12"/>
      <c r="I41" s="12"/>
    </row>
    <row r="42" spans="1:9" s="1" customFormat="1" ht="12" x14ac:dyDescent="0.2">
      <c r="A42" s="24"/>
      <c r="B42" s="14"/>
      <c r="C42" s="12"/>
      <c r="D42" s="12"/>
      <c r="E42" s="13"/>
      <c r="F42" s="14"/>
      <c r="G42" s="12"/>
      <c r="H42" s="12"/>
      <c r="I42" s="12"/>
    </row>
    <row r="43" spans="1:9" s="1" customFormat="1" ht="12.75" x14ac:dyDescent="0.2">
      <c r="A43" s="24"/>
      <c r="B43" s="32"/>
      <c r="C43" s="12"/>
      <c r="D43" s="12"/>
      <c r="E43" s="13"/>
      <c r="F43" s="14"/>
      <c r="G43" s="12"/>
      <c r="H43" s="12"/>
      <c r="I43" s="12"/>
    </row>
    <row r="44" spans="1:9" s="1" customFormat="1" ht="12" x14ac:dyDescent="0.2">
      <c r="A44" s="24"/>
      <c r="B44" s="14"/>
      <c r="C44" s="12"/>
      <c r="D44" s="12"/>
      <c r="E44" s="13"/>
      <c r="F44" s="14"/>
      <c r="G44" s="12"/>
      <c r="H44" s="12"/>
      <c r="I44" s="12"/>
    </row>
    <row r="45" spans="1:9" s="1" customFormat="1" ht="12" x14ac:dyDescent="0.2">
      <c r="A45" s="24"/>
      <c r="B45" s="14"/>
      <c r="C45" s="12"/>
      <c r="D45" s="12"/>
      <c r="E45" s="13"/>
      <c r="F45" s="14"/>
      <c r="G45" s="12"/>
      <c r="H45" s="12"/>
      <c r="I45" s="12"/>
    </row>
    <row r="46" spans="1:9" s="1" customFormat="1" ht="12" x14ac:dyDescent="0.2">
      <c r="A46" s="24"/>
      <c r="B46" s="14"/>
      <c r="C46" s="12"/>
      <c r="D46" s="12"/>
      <c r="E46" s="13"/>
      <c r="F46" s="14"/>
      <c r="G46" s="12"/>
      <c r="H46" s="12"/>
      <c r="I46" s="12"/>
    </row>
    <row r="47" spans="1:9" s="1" customFormat="1" ht="12" x14ac:dyDescent="0.2">
      <c r="A47" s="24"/>
      <c r="B47" s="14"/>
      <c r="C47" s="12"/>
      <c r="D47" s="12"/>
      <c r="E47" s="13"/>
      <c r="F47" s="14"/>
      <c r="G47" s="12"/>
      <c r="H47" s="12"/>
      <c r="I47" s="12"/>
    </row>
    <row r="48" spans="1:9" s="1" customFormat="1" ht="12" x14ac:dyDescent="0.2">
      <c r="A48" s="24"/>
      <c r="B48" s="14"/>
      <c r="C48" s="12"/>
      <c r="D48" s="12"/>
      <c r="E48" s="13"/>
      <c r="F48" s="14"/>
      <c r="G48" s="12"/>
      <c r="H48" s="12"/>
      <c r="I48" s="12"/>
    </row>
    <row r="49" spans="1:20" s="1" customFormat="1" ht="12" x14ac:dyDescent="0.2">
      <c r="A49" s="24"/>
      <c r="B49" s="14"/>
      <c r="C49" s="12"/>
      <c r="D49" s="12"/>
      <c r="E49" s="13"/>
      <c r="F49" s="14"/>
      <c r="G49" s="12"/>
      <c r="H49" s="12"/>
      <c r="I49" s="12"/>
    </row>
    <row r="50" spans="1:20" s="1" customFormat="1" ht="12" x14ac:dyDescent="0.2">
      <c r="A50" s="24"/>
      <c r="B50" s="14"/>
      <c r="C50" s="12"/>
      <c r="D50" s="12"/>
      <c r="E50" s="13"/>
      <c r="F50" s="14"/>
      <c r="G50" s="12"/>
      <c r="H50" s="12"/>
      <c r="I50" s="12"/>
    </row>
    <row r="51" spans="1:20" s="1" customFormat="1" ht="12" x14ac:dyDescent="0.2">
      <c r="A51" s="24"/>
      <c r="B51" s="14"/>
      <c r="C51" s="12"/>
      <c r="D51" s="12"/>
      <c r="E51" s="13"/>
      <c r="F51" s="14"/>
      <c r="G51" s="12"/>
      <c r="H51" s="12"/>
      <c r="I51" s="12"/>
    </row>
    <row r="52" spans="1:20" s="1" customFormat="1" ht="12" x14ac:dyDescent="0.2">
      <c r="A52" s="24"/>
      <c r="B52" s="14"/>
      <c r="C52" s="12"/>
      <c r="D52" s="12"/>
      <c r="E52" s="13"/>
      <c r="F52" s="14"/>
      <c r="G52" s="12"/>
      <c r="H52" s="12"/>
      <c r="I52" s="12"/>
    </row>
    <row r="53" spans="1:20" s="1" customFormat="1" ht="12" x14ac:dyDescent="0.2">
      <c r="A53" s="24"/>
      <c r="B53" s="14"/>
      <c r="C53" s="12"/>
      <c r="D53" s="12"/>
      <c r="E53" s="13"/>
      <c r="F53" s="14"/>
      <c r="G53" s="12"/>
      <c r="H53" s="12"/>
      <c r="I53" s="12"/>
    </row>
    <row r="54" spans="1:20" s="11" customFormat="1" ht="12" x14ac:dyDescent="0.2">
      <c r="A54" s="25"/>
      <c r="B54" s="17"/>
      <c r="C54" s="12"/>
      <c r="D54" s="12"/>
      <c r="E54" s="13"/>
      <c r="F54" s="14"/>
      <c r="G54" s="12"/>
      <c r="H54" s="12"/>
      <c r="I54" s="12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</row>
    <row r="55" spans="1:20" s="11" customFormat="1" ht="12" x14ac:dyDescent="0.2">
      <c r="A55" s="25"/>
      <c r="B55" s="17"/>
      <c r="C55" s="12"/>
      <c r="D55" s="12"/>
      <c r="E55" s="13"/>
      <c r="F55" s="14"/>
      <c r="G55" s="12"/>
      <c r="H55" s="12"/>
      <c r="I55" s="12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</row>
    <row r="56" spans="1:20" s="11" customFormat="1" ht="12" x14ac:dyDescent="0.2">
      <c r="A56" s="25"/>
      <c r="B56" s="17"/>
      <c r="C56" s="12"/>
      <c r="D56" s="12"/>
      <c r="E56" s="13"/>
      <c r="F56" s="14"/>
      <c r="G56" s="12"/>
      <c r="H56" s="12"/>
      <c r="I56" s="12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</row>
    <row r="57" spans="1:20" s="11" customFormat="1" ht="12" x14ac:dyDescent="0.2">
      <c r="A57" s="25"/>
      <c r="B57" s="17"/>
      <c r="C57" s="12"/>
      <c r="D57" s="12"/>
      <c r="E57" s="13"/>
      <c r="F57" s="14"/>
      <c r="G57" s="12"/>
      <c r="H57" s="12"/>
      <c r="I57" s="12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</row>
    <row r="58" spans="1:20" s="11" customFormat="1" ht="12" x14ac:dyDescent="0.2">
      <c r="A58" s="25"/>
      <c r="B58" s="17"/>
      <c r="C58" s="12"/>
      <c r="D58" s="12"/>
      <c r="E58" s="13"/>
      <c r="F58" s="14"/>
      <c r="G58" s="12"/>
      <c r="H58" s="12"/>
      <c r="I58" s="12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</row>
    <row r="59" spans="1:20" s="11" customFormat="1" ht="12" x14ac:dyDescent="0.2">
      <c r="A59" s="25"/>
      <c r="B59" s="17"/>
      <c r="C59" s="12"/>
      <c r="D59" s="12"/>
      <c r="E59" s="13"/>
      <c r="F59" s="14"/>
      <c r="G59" s="12"/>
      <c r="H59" s="12"/>
      <c r="I59" s="12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</row>
    <row r="60" spans="1:20" s="11" customFormat="1" ht="12" x14ac:dyDescent="0.2">
      <c r="A60" s="25"/>
      <c r="B60" s="17"/>
      <c r="C60" s="12"/>
      <c r="D60" s="12"/>
      <c r="E60" s="13"/>
      <c r="F60" s="14"/>
      <c r="G60" s="12"/>
      <c r="H60" s="12"/>
      <c r="I60" s="12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</row>
    <row r="61" spans="1:20" s="11" customFormat="1" ht="12.75" x14ac:dyDescent="0.2">
      <c r="A61" s="25"/>
      <c r="B61" s="32"/>
      <c r="C61" s="15"/>
      <c r="D61" s="12"/>
      <c r="E61" s="13"/>
      <c r="F61" s="14"/>
      <c r="G61" s="12"/>
      <c r="H61" s="12"/>
      <c r="I61" s="12"/>
    </row>
    <row r="62" spans="1:20" s="11" customFormat="1" ht="12" x14ac:dyDescent="0.2">
      <c r="A62" s="25"/>
      <c r="B62" s="15"/>
      <c r="C62" s="16"/>
      <c r="D62" s="12"/>
      <c r="E62" s="16"/>
      <c r="F62" s="14"/>
      <c r="G62" s="15"/>
      <c r="H62" s="15"/>
      <c r="I62" s="12"/>
    </row>
    <row r="63" spans="1:20" s="11" customFormat="1" ht="12" x14ac:dyDescent="0.2">
      <c r="A63" s="25"/>
      <c r="B63" s="15"/>
      <c r="C63" s="16"/>
      <c r="D63" s="12"/>
      <c r="E63" s="16"/>
      <c r="F63" s="17"/>
      <c r="G63" s="15"/>
      <c r="H63" s="15"/>
      <c r="I63" s="15"/>
    </row>
    <row r="64" spans="1:20" s="11" customFormat="1" ht="12.75" x14ac:dyDescent="0.2">
      <c r="A64" s="25"/>
      <c r="B64" s="30"/>
      <c r="C64" s="16"/>
      <c r="D64" s="12"/>
      <c r="E64" s="13"/>
      <c r="F64" s="14"/>
      <c r="G64" s="12"/>
      <c r="H64" s="12"/>
      <c r="I64" s="12"/>
    </row>
    <row r="65" spans="1:21" s="11" customFormat="1" ht="12" x14ac:dyDescent="0.2">
      <c r="A65" s="25"/>
      <c r="B65" s="15"/>
      <c r="C65" s="16"/>
      <c r="D65" s="12"/>
      <c r="E65" s="16"/>
      <c r="F65" s="14"/>
      <c r="G65" s="15"/>
      <c r="H65" s="15"/>
      <c r="I65" s="12"/>
    </row>
    <row r="66" spans="1:21" s="11" customFormat="1" ht="12" x14ac:dyDescent="0.2">
      <c r="A66" s="25"/>
      <c r="B66" s="15"/>
      <c r="C66" s="16"/>
      <c r="D66" s="12"/>
      <c r="E66" s="16"/>
      <c r="F66" s="17"/>
      <c r="G66" s="15"/>
      <c r="H66" s="15"/>
      <c r="I66" s="15"/>
    </row>
    <row r="67" spans="1:21" s="11" customFormat="1" ht="12.75" x14ac:dyDescent="0.2">
      <c r="A67" s="25"/>
      <c r="B67" s="30"/>
      <c r="C67" s="16"/>
      <c r="D67" s="15"/>
      <c r="E67" s="16"/>
      <c r="F67" s="17"/>
      <c r="G67" s="15"/>
      <c r="H67" s="15"/>
      <c r="I67" s="15"/>
    </row>
    <row r="68" spans="1:21" s="11" customFormat="1" ht="12" x14ac:dyDescent="0.2">
      <c r="A68" s="26"/>
      <c r="B68" s="18"/>
      <c r="C68" s="19"/>
      <c r="D68" s="18"/>
      <c r="E68" s="19"/>
      <c r="F68" s="20"/>
      <c r="G68" s="18"/>
      <c r="H68" s="18"/>
      <c r="I68" s="18"/>
    </row>
    <row r="69" spans="1:21" x14ac:dyDescent="0.25">
      <c r="C69" s="28"/>
      <c r="D69" s="28"/>
      <c r="E69" s="28"/>
      <c r="F69" s="28"/>
      <c r="G69" s="28"/>
      <c r="H69" s="28"/>
      <c r="I69" s="28"/>
      <c r="J69" s="11"/>
      <c r="K69" s="11"/>
      <c r="L69" s="11"/>
      <c r="M69" s="11"/>
      <c r="N69" s="11"/>
      <c r="O69" s="11"/>
      <c r="P69" s="11"/>
      <c r="Q69" s="11"/>
      <c r="R69" s="11"/>
      <c r="S69" s="11"/>
      <c r="T69" s="11"/>
    </row>
    <row r="70" spans="1:21" s="2" customFormat="1" x14ac:dyDescent="0.25">
      <c r="C70"/>
      <c r="D70"/>
      <c r="E70"/>
      <c r="F70"/>
      <c r="G70" s="31" t="s">
        <v>97</v>
      </c>
      <c r="H70" s="31"/>
      <c r="I70" s="31"/>
      <c r="J70"/>
      <c r="K70"/>
      <c r="L70"/>
      <c r="M70"/>
      <c r="N70"/>
      <c r="O70"/>
      <c r="P70"/>
      <c r="Q70"/>
      <c r="R70"/>
      <c r="S70"/>
      <c r="T70"/>
      <c r="U70"/>
    </row>
    <row r="71" spans="1:21" x14ac:dyDescent="0.25">
      <c r="G71" s="31" t="s">
        <v>98</v>
      </c>
    </row>
    <row r="75" spans="1:21" x14ac:dyDescent="0.25">
      <c r="G75" t="s">
        <v>99</v>
      </c>
    </row>
    <row r="76" spans="1:21" x14ac:dyDescent="0.25">
      <c r="G76" s="31" t="s">
        <v>46</v>
      </c>
    </row>
  </sheetData>
  <mergeCells count="10">
    <mergeCell ref="A1:I1"/>
    <mergeCell ref="A2:I2"/>
    <mergeCell ref="A3:I3"/>
    <mergeCell ref="A5:I5"/>
    <mergeCell ref="A7:A8"/>
    <mergeCell ref="B7:B8"/>
    <mergeCell ref="C7:C8"/>
    <mergeCell ref="D7:D8"/>
    <mergeCell ref="F7:F8"/>
    <mergeCell ref="I7:I8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2" tint="-0.499984740745262"/>
  </sheetPr>
  <dimension ref="A1:AO53"/>
  <sheetViews>
    <sheetView zoomScaleNormal="100" workbookViewId="0">
      <selection activeCell="T21" sqref="T21"/>
    </sheetView>
  </sheetViews>
  <sheetFormatPr defaultRowHeight="15" x14ac:dyDescent="0.25"/>
  <cols>
    <col min="1" max="1" width="3.7109375" customWidth="1"/>
    <col min="2" max="2" width="23.28515625" customWidth="1"/>
    <col min="3" max="3" width="3.42578125" style="29" customWidth="1"/>
    <col min="4" max="38" width="3.28515625" customWidth="1"/>
    <col min="39" max="40" width="4.28515625" customWidth="1"/>
    <col min="41" max="41" width="4.140625" customWidth="1"/>
  </cols>
  <sheetData>
    <row r="1" spans="1:41" ht="12.95" customHeight="1" x14ac:dyDescent="0.25">
      <c r="A1" s="614" t="s">
        <v>33</v>
      </c>
      <c r="B1" s="614"/>
      <c r="C1" s="614"/>
      <c r="D1" s="614"/>
      <c r="E1" s="614"/>
      <c r="F1" s="614"/>
      <c r="G1" s="614"/>
      <c r="H1" s="614"/>
      <c r="I1" s="614"/>
      <c r="J1" s="614"/>
      <c r="K1" s="614"/>
      <c r="L1" s="614"/>
      <c r="M1" s="614"/>
      <c r="N1" s="614"/>
      <c r="O1" s="614"/>
      <c r="P1" s="614"/>
      <c r="Q1" s="614"/>
      <c r="R1" s="614"/>
      <c r="S1" s="614"/>
      <c r="T1" s="614"/>
      <c r="U1" s="614"/>
      <c r="V1" s="614"/>
      <c r="W1" s="614"/>
      <c r="X1" s="614"/>
      <c r="Y1" s="614"/>
      <c r="Z1" s="614"/>
      <c r="AA1" s="614"/>
      <c r="AB1" s="614"/>
      <c r="AC1" s="614"/>
      <c r="AD1" s="614"/>
      <c r="AE1" s="614"/>
      <c r="AF1" s="614"/>
      <c r="AG1" s="614"/>
      <c r="AH1" s="614"/>
      <c r="AI1" s="614"/>
      <c r="AJ1" s="614"/>
      <c r="AK1" s="614"/>
      <c r="AL1" s="614"/>
      <c r="AM1" s="614"/>
      <c r="AN1" s="614"/>
      <c r="AO1" s="614"/>
    </row>
    <row r="2" spans="1:41" ht="12.95" customHeight="1" x14ac:dyDescent="0.25">
      <c r="A2" s="614" t="s">
        <v>92</v>
      </c>
      <c r="B2" s="614"/>
      <c r="C2" s="614"/>
      <c r="D2" s="614"/>
      <c r="E2" s="614"/>
      <c r="F2" s="614"/>
      <c r="G2" s="614"/>
      <c r="H2" s="614"/>
      <c r="I2" s="614"/>
      <c r="J2" s="614"/>
      <c r="K2" s="614"/>
      <c r="L2" s="614"/>
      <c r="M2" s="614"/>
      <c r="N2" s="614"/>
      <c r="O2" s="614"/>
      <c r="P2" s="614"/>
      <c r="Q2" s="614"/>
      <c r="R2" s="614"/>
      <c r="S2" s="614"/>
      <c r="T2" s="614"/>
      <c r="U2" s="614"/>
      <c r="V2" s="614"/>
      <c r="W2" s="614"/>
      <c r="X2" s="614"/>
      <c r="Y2" s="614"/>
      <c r="Z2" s="614"/>
      <c r="AA2" s="614"/>
      <c r="AB2" s="614"/>
      <c r="AC2" s="614"/>
      <c r="AD2" s="614"/>
      <c r="AE2" s="614"/>
      <c r="AF2" s="614"/>
      <c r="AG2" s="614"/>
      <c r="AH2" s="614"/>
      <c r="AI2" s="614"/>
      <c r="AJ2" s="614"/>
      <c r="AK2" s="614"/>
      <c r="AL2" s="614"/>
      <c r="AM2" s="614"/>
      <c r="AN2" s="614"/>
      <c r="AO2" s="614"/>
    </row>
    <row r="3" spans="1:41" ht="12.95" customHeight="1" x14ac:dyDescent="0.25">
      <c r="A3" s="637" t="s">
        <v>161</v>
      </c>
      <c r="B3" s="637"/>
      <c r="C3" s="637"/>
      <c r="D3" s="637"/>
      <c r="E3" s="637"/>
      <c r="F3" s="637"/>
      <c r="G3" s="637"/>
      <c r="H3" s="637"/>
      <c r="I3" s="637"/>
      <c r="J3" s="637"/>
      <c r="K3" s="637"/>
      <c r="L3" s="637"/>
      <c r="M3" s="637"/>
      <c r="N3" s="637"/>
      <c r="O3" s="637"/>
      <c r="P3" s="637"/>
      <c r="Q3" s="637"/>
      <c r="R3" s="637"/>
      <c r="S3" s="637"/>
      <c r="T3" s="637"/>
      <c r="U3" s="637"/>
      <c r="V3" s="637"/>
      <c r="W3" s="637"/>
      <c r="X3" s="637"/>
      <c r="Y3" s="637"/>
      <c r="Z3" s="637"/>
      <c r="AA3" s="637"/>
      <c r="AB3" s="637"/>
      <c r="AC3" s="637"/>
      <c r="AD3" s="637"/>
      <c r="AE3" s="637"/>
      <c r="AF3" s="637"/>
      <c r="AG3" s="637"/>
      <c r="AH3" s="637"/>
      <c r="AI3" s="637"/>
      <c r="AJ3" s="637"/>
      <c r="AK3" s="637"/>
      <c r="AL3" s="637"/>
      <c r="AM3" s="637"/>
      <c r="AN3" s="637"/>
      <c r="AO3" s="637"/>
    </row>
    <row r="4" spans="1:41" ht="15" customHeight="1" x14ac:dyDescent="0.25">
      <c r="A4" s="614" t="s">
        <v>162</v>
      </c>
      <c r="B4" s="614"/>
      <c r="C4" s="614"/>
      <c r="D4" s="614"/>
      <c r="E4" s="614"/>
      <c r="F4" s="614"/>
      <c r="G4" s="614"/>
      <c r="H4" s="614"/>
      <c r="I4" s="614"/>
      <c r="J4" s="614"/>
      <c r="K4" s="614"/>
      <c r="L4" s="614"/>
      <c r="M4" s="614"/>
      <c r="N4" s="614"/>
      <c r="O4" s="614"/>
      <c r="P4" s="614"/>
      <c r="Q4" s="614"/>
      <c r="R4" s="614"/>
      <c r="S4" s="614"/>
      <c r="T4" s="614"/>
      <c r="U4" s="614"/>
      <c r="V4" s="614"/>
      <c r="W4" s="614"/>
      <c r="X4" s="614"/>
      <c r="Y4" s="614"/>
      <c r="Z4" s="614"/>
      <c r="AA4" s="614"/>
      <c r="AB4" s="614"/>
      <c r="AC4" s="614"/>
      <c r="AD4" s="614"/>
      <c r="AE4" s="614"/>
      <c r="AF4" s="614"/>
      <c r="AG4" s="614"/>
      <c r="AH4" s="614"/>
      <c r="AI4" s="614"/>
      <c r="AJ4" s="614"/>
      <c r="AK4" s="614"/>
      <c r="AL4" s="614"/>
      <c r="AM4" s="614"/>
      <c r="AN4" s="614"/>
      <c r="AO4" s="614"/>
    </row>
    <row r="5" spans="1:41" s="2" customFormat="1" ht="12.75" customHeight="1" x14ac:dyDescent="0.2">
      <c r="A5" s="3" t="s">
        <v>22</v>
      </c>
      <c r="B5" s="4"/>
      <c r="C5" s="27" t="s">
        <v>23</v>
      </c>
      <c r="D5" s="27" t="str">
        <f>D.Hadir_8A!E8</f>
        <v>8A</v>
      </c>
      <c r="E5" s="4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 t="s">
        <v>20</v>
      </c>
      <c r="AD5" s="10"/>
      <c r="AE5" s="10"/>
      <c r="AG5" s="10"/>
      <c r="AH5" s="10"/>
      <c r="AI5" s="401" t="s">
        <v>19</v>
      </c>
      <c r="AJ5" s="10" t="str">
        <f>D.Hadir_8A!E7</f>
        <v>. . . . . . . . . . . . . . . . . . .</v>
      </c>
      <c r="AM5" s="4"/>
      <c r="AN5" s="4"/>
      <c r="AO5" s="5"/>
    </row>
    <row r="6" spans="1:41" s="2" customFormat="1" ht="12.75" customHeight="1" x14ac:dyDescent="0.2">
      <c r="A6" s="3" t="s">
        <v>24</v>
      </c>
      <c r="B6" s="4"/>
      <c r="C6" s="27" t="s">
        <v>19</v>
      </c>
      <c r="D6" s="27">
        <v>66</v>
      </c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583" t="s">
        <v>38</v>
      </c>
      <c r="AD6" s="4"/>
      <c r="AE6" s="4"/>
      <c r="AF6" s="10"/>
      <c r="AG6" s="10"/>
      <c r="AH6" s="10"/>
      <c r="AI6" s="401" t="s">
        <v>19</v>
      </c>
      <c r="AJ6" s="10" t="str">
        <f>D.Hadir_8A!E9</f>
        <v>3 (Ganjil)</v>
      </c>
      <c r="AM6" s="581" t="s">
        <v>312</v>
      </c>
      <c r="AN6" s="1" t="str">
        <f>D.Hadir_8A!I9</f>
        <v>2020 - 2021</v>
      </c>
      <c r="AO6" s="4"/>
    </row>
    <row r="7" spans="1:41" s="2" customFormat="1" ht="12" customHeight="1" x14ac:dyDescent="0.2">
      <c r="A7" s="627" t="s">
        <v>0</v>
      </c>
      <c r="B7" s="622" t="s">
        <v>4</v>
      </c>
      <c r="C7" s="638" t="s">
        <v>47</v>
      </c>
      <c r="D7" s="642" t="s">
        <v>32</v>
      </c>
      <c r="E7" s="643"/>
      <c r="F7" s="643"/>
      <c r="G7" s="643"/>
      <c r="H7" s="643"/>
      <c r="I7" s="643"/>
      <c r="J7" s="643"/>
      <c r="K7" s="643"/>
      <c r="L7" s="643"/>
      <c r="M7" s="643"/>
      <c r="N7" s="643"/>
      <c r="O7" s="643"/>
      <c r="P7" s="643"/>
      <c r="Q7" s="643"/>
      <c r="R7" s="643"/>
      <c r="S7" s="643"/>
      <c r="T7" s="643"/>
      <c r="U7" s="643"/>
      <c r="V7" s="643"/>
      <c r="W7" s="643"/>
      <c r="X7" s="643"/>
      <c r="Y7" s="643"/>
      <c r="Z7" s="643"/>
      <c r="AA7" s="643"/>
      <c r="AB7" s="643"/>
      <c r="AC7" s="643"/>
      <c r="AD7" s="643"/>
      <c r="AE7" s="643"/>
      <c r="AF7" s="643"/>
      <c r="AG7" s="643"/>
      <c r="AH7" s="643"/>
      <c r="AI7" s="644"/>
      <c r="AJ7" s="624" t="s">
        <v>28</v>
      </c>
      <c r="AK7" s="624" t="s">
        <v>26</v>
      </c>
      <c r="AL7" s="648" t="s">
        <v>27</v>
      </c>
      <c r="AM7" s="651" t="s">
        <v>30</v>
      </c>
      <c r="AN7" s="652"/>
      <c r="AO7" s="655" t="s">
        <v>2</v>
      </c>
    </row>
    <row r="8" spans="1:41" s="2" customFormat="1" ht="12" customHeight="1" x14ac:dyDescent="0.2">
      <c r="A8" s="628"/>
      <c r="B8" s="623"/>
      <c r="C8" s="639"/>
      <c r="D8" s="642"/>
      <c r="E8" s="643"/>
      <c r="F8" s="643"/>
      <c r="G8" s="643"/>
      <c r="H8" s="643"/>
      <c r="I8" s="643"/>
      <c r="J8" s="643"/>
      <c r="K8" s="644"/>
      <c r="L8" s="632"/>
      <c r="M8" s="632"/>
      <c r="N8" s="632"/>
      <c r="O8" s="632"/>
      <c r="P8" s="632"/>
      <c r="Q8" s="632"/>
      <c r="R8" s="632"/>
      <c r="S8" s="632"/>
      <c r="T8" s="632"/>
      <c r="U8" s="632"/>
      <c r="V8" s="632"/>
      <c r="W8" s="632"/>
      <c r="X8" s="632"/>
      <c r="Y8" s="632"/>
      <c r="Z8" s="632"/>
      <c r="AA8" s="632"/>
      <c r="AB8" s="632"/>
      <c r="AC8" s="632"/>
      <c r="AD8" s="632"/>
      <c r="AE8" s="632"/>
      <c r="AF8" s="632"/>
      <c r="AG8" s="632"/>
      <c r="AH8" s="632"/>
      <c r="AI8" s="632"/>
      <c r="AJ8" s="625"/>
      <c r="AK8" s="625"/>
      <c r="AL8" s="649"/>
      <c r="AM8" s="653"/>
      <c r="AN8" s="654"/>
      <c r="AO8" s="656"/>
    </row>
    <row r="9" spans="1:41" s="2" customFormat="1" ht="14.25" customHeight="1" x14ac:dyDescent="0.2">
      <c r="A9" s="628"/>
      <c r="B9" s="623"/>
      <c r="C9" s="640" t="s">
        <v>1</v>
      </c>
      <c r="D9" s="645" t="s">
        <v>74</v>
      </c>
      <c r="E9" s="646"/>
      <c r="F9" s="646"/>
      <c r="G9" s="646"/>
      <c r="H9" s="646"/>
      <c r="I9" s="646"/>
      <c r="J9" s="646"/>
      <c r="K9" s="647"/>
      <c r="L9" s="630" t="s">
        <v>75</v>
      </c>
      <c r="M9" s="630"/>
      <c r="N9" s="630"/>
      <c r="O9" s="630"/>
      <c r="P9" s="630"/>
      <c r="Q9" s="630"/>
      <c r="R9" s="630"/>
      <c r="S9" s="631"/>
      <c r="T9" s="630" t="s">
        <v>76</v>
      </c>
      <c r="U9" s="630"/>
      <c r="V9" s="630"/>
      <c r="W9" s="630"/>
      <c r="X9" s="630"/>
      <c r="Y9" s="630"/>
      <c r="Z9" s="630"/>
      <c r="AA9" s="631"/>
      <c r="AB9" s="630" t="s">
        <v>77</v>
      </c>
      <c r="AC9" s="630"/>
      <c r="AD9" s="630"/>
      <c r="AE9" s="630"/>
      <c r="AF9" s="630"/>
      <c r="AG9" s="630"/>
      <c r="AH9" s="630"/>
      <c r="AI9" s="631"/>
      <c r="AJ9" s="625"/>
      <c r="AK9" s="625"/>
      <c r="AL9" s="649"/>
      <c r="AM9" s="633" t="s">
        <v>70</v>
      </c>
      <c r="AN9" s="635" t="s">
        <v>71</v>
      </c>
      <c r="AO9" s="656"/>
    </row>
    <row r="10" spans="1:41" s="2" customFormat="1" ht="14.25" customHeight="1" x14ac:dyDescent="0.2">
      <c r="A10" s="629"/>
      <c r="B10" s="623"/>
      <c r="C10" s="641"/>
      <c r="D10" s="427" t="s">
        <v>54</v>
      </c>
      <c r="E10" s="427" t="s">
        <v>55</v>
      </c>
      <c r="F10" s="427" t="s">
        <v>53</v>
      </c>
      <c r="G10" s="427" t="s">
        <v>173</v>
      </c>
      <c r="H10" s="400" t="s">
        <v>56</v>
      </c>
      <c r="I10" s="400" t="s">
        <v>57</v>
      </c>
      <c r="J10" s="400" t="s">
        <v>58</v>
      </c>
      <c r="K10" s="400" t="s">
        <v>166</v>
      </c>
      <c r="L10" s="427" t="s">
        <v>54</v>
      </c>
      <c r="M10" s="427" t="s">
        <v>55</v>
      </c>
      <c r="N10" s="427" t="s">
        <v>53</v>
      </c>
      <c r="O10" s="427" t="s">
        <v>173</v>
      </c>
      <c r="P10" s="400" t="s">
        <v>56</v>
      </c>
      <c r="Q10" s="400" t="s">
        <v>57</v>
      </c>
      <c r="R10" s="400" t="s">
        <v>58</v>
      </c>
      <c r="S10" s="400" t="s">
        <v>166</v>
      </c>
      <c r="T10" s="427" t="s">
        <v>54</v>
      </c>
      <c r="U10" s="427" t="s">
        <v>55</v>
      </c>
      <c r="V10" s="427" t="s">
        <v>53</v>
      </c>
      <c r="W10" s="427" t="s">
        <v>173</v>
      </c>
      <c r="X10" s="400" t="s">
        <v>56</v>
      </c>
      <c r="Y10" s="400" t="s">
        <v>57</v>
      </c>
      <c r="Z10" s="400" t="s">
        <v>58</v>
      </c>
      <c r="AA10" s="400" t="s">
        <v>166</v>
      </c>
      <c r="AB10" s="427" t="s">
        <v>54</v>
      </c>
      <c r="AC10" s="427" t="s">
        <v>55</v>
      </c>
      <c r="AD10" s="427" t="s">
        <v>53</v>
      </c>
      <c r="AE10" s="427" t="s">
        <v>173</v>
      </c>
      <c r="AF10" s="400" t="s">
        <v>56</v>
      </c>
      <c r="AG10" s="400" t="s">
        <v>57</v>
      </c>
      <c r="AH10" s="400" t="s">
        <v>58</v>
      </c>
      <c r="AI10" s="400" t="s">
        <v>166</v>
      </c>
      <c r="AJ10" s="626"/>
      <c r="AK10" s="626"/>
      <c r="AL10" s="650"/>
      <c r="AM10" s="634"/>
      <c r="AN10" s="636"/>
      <c r="AO10" s="656"/>
    </row>
    <row r="11" spans="1:41" ht="12" customHeight="1" x14ac:dyDescent="0.25">
      <c r="A11" s="431">
        <v>1</v>
      </c>
      <c r="B11" s="493" t="s">
        <v>222</v>
      </c>
      <c r="C11" s="494" t="s">
        <v>12</v>
      </c>
      <c r="D11" s="395"/>
      <c r="E11" s="395"/>
      <c r="F11" s="395"/>
      <c r="G11" s="397" t="e">
        <f>AVERAGE(D11:F11)</f>
        <v>#DIV/0!</v>
      </c>
      <c r="H11" s="396"/>
      <c r="I11" s="395"/>
      <c r="J11" s="395"/>
      <c r="K11" s="397" t="e">
        <f>MAX(G11:J11)</f>
        <v>#DIV/0!</v>
      </c>
      <c r="L11" s="395"/>
      <c r="M11" s="395"/>
      <c r="N11" s="398"/>
      <c r="O11" s="397" t="e">
        <f t="shared" ref="O11:O39" si="0">AVERAGE(L11:N11)</f>
        <v>#DIV/0!</v>
      </c>
      <c r="P11" s="398"/>
      <c r="Q11" s="398"/>
      <c r="R11" s="398"/>
      <c r="S11" s="397" t="e">
        <f t="shared" ref="S11:S39" si="1">MAX(O11:R11)</f>
        <v>#DIV/0!</v>
      </c>
      <c r="T11" s="398"/>
      <c r="U11" s="398"/>
      <c r="V11" s="398"/>
      <c r="W11" s="397" t="e">
        <f t="shared" ref="W11:W39" si="2">AVERAGE(T11:V11)</f>
        <v>#DIV/0!</v>
      </c>
      <c r="X11" s="398"/>
      <c r="Y11" s="398"/>
      <c r="Z11" s="398"/>
      <c r="AA11" s="397" t="e">
        <f t="shared" ref="AA11:AA39" si="3">MAX(W11:Z11)</f>
        <v>#DIV/0!</v>
      </c>
      <c r="AB11" s="398"/>
      <c r="AC11" s="398"/>
      <c r="AD11" s="398"/>
      <c r="AE11" s="397" t="e">
        <f t="shared" ref="AE11:AE39" si="4">AVERAGE(AB11:AD11)</f>
        <v>#DIV/0!</v>
      </c>
      <c r="AF11" s="398"/>
      <c r="AG11" s="398"/>
      <c r="AH11" s="398"/>
      <c r="AI11" s="397" t="e">
        <f t="shared" ref="AI11:AI39" si="5">MAX(AE11:AH11)</f>
        <v>#DIV/0!</v>
      </c>
      <c r="AJ11" s="407" t="e">
        <f t="shared" ref="AJ11:AJ39" si="6">(K11+S11+AA11+AI11)/4</f>
        <v>#DIV/0!</v>
      </c>
      <c r="AK11" s="398"/>
      <c r="AL11" s="399"/>
      <c r="AM11" s="421" t="e">
        <f>((2*AJ11)+AK11+AL11)/4</f>
        <v>#DIV/0!</v>
      </c>
      <c r="AN11" s="419" t="e">
        <f>IF(AM11&lt;66,"D",IF(AM11&lt;78,"C",IF(AM11&lt;89,"B","A")))</f>
        <v>#DIV/0!</v>
      </c>
      <c r="AO11" s="418" t="e">
        <f>IF(AM11&gt;$D$6,"T","TT")</f>
        <v>#DIV/0!</v>
      </c>
    </row>
    <row r="12" spans="1:41" ht="12" customHeight="1" x14ac:dyDescent="0.25">
      <c r="A12" s="43">
        <v>2</v>
      </c>
      <c r="B12" s="482" t="s">
        <v>223</v>
      </c>
      <c r="C12" s="483" t="s">
        <v>6</v>
      </c>
      <c r="D12" s="12"/>
      <c r="E12" s="44"/>
      <c r="F12" s="44"/>
      <c r="G12" s="394" t="e">
        <f>AVERAGE(D12:F12)</f>
        <v>#DIV/0!</v>
      </c>
      <c r="H12" s="44"/>
      <c r="I12" s="44"/>
      <c r="J12" s="44"/>
      <c r="K12" s="397" t="e">
        <f t="shared" ref="K12:K39" si="7">MAX(G12:J12)</f>
        <v>#DIV/0!</v>
      </c>
      <c r="L12" s="44"/>
      <c r="M12" s="44"/>
      <c r="N12" s="41"/>
      <c r="O12" s="397" t="e">
        <f t="shared" si="0"/>
        <v>#DIV/0!</v>
      </c>
      <c r="P12" s="41"/>
      <c r="Q12" s="41"/>
      <c r="R12" s="41"/>
      <c r="S12" s="397" t="e">
        <f t="shared" si="1"/>
        <v>#DIV/0!</v>
      </c>
      <c r="T12" s="41"/>
      <c r="U12" s="41"/>
      <c r="V12" s="41"/>
      <c r="W12" s="397" t="e">
        <f t="shared" si="2"/>
        <v>#DIV/0!</v>
      </c>
      <c r="X12" s="41"/>
      <c r="Y12" s="41"/>
      <c r="Z12" s="41"/>
      <c r="AA12" s="397" t="e">
        <f t="shared" si="3"/>
        <v>#DIV/0!</v>
      </c>
      <c r="AB12" s="41"/>
      <c r="AC12" s="41"/>
      <c r="AD12" s="41"/>
      <c r="AE12" s="397" t="e">
        <f t="shared" si="4"/>
        <v>#DIV/0!</v>
      </c>
      <c r="AF12" s="41"/>
      <c r="AG12" s="186" t="s">
        <v>43</v>
      </c>
      <c r="AH12" s="186"/>
      <c r="AI12" s="397" t="e">
        <f t="shared" si="5"/>
        <v>#DIV/0!</v>
      </c>
      <c r="AJ12" s="407" t="e">
        <f t="shared" si="6"/>
        <v>#DIV/0!</v>
      </c>
      <c r="AK12" s="186"/>
      <c r="AL12" s="262"/>
      <c r="AM12" s="422" t="e">
        <f t="shared" ref="AM12:AM39" si="8">((2*AJ12)+AK12+AL12)/4</f>
        <v>#DIV/0!</v>
      </c>
      <c r="AN12" s="420" t="e">
        <f t="shared" ref="AN12:AN39" si="9">IF(AM12&lt;66,"D",IF(AM12&lt;78,"C",IF(AM12&lt;89,"B","A")))</f>
        <v>#DIV/0!</v>
      </c>
      <c r="AO12" s="415" t="e">
        <f t="shared" ref="AO12:AO39" si="10">IF(AM12&gt;$D$6,"T","TT")</f>
        <v>#DIV/0!</v>
      </c>
    </row>
    <row r="13" spans="1:41" ht="12" customHeight="1" x14ac:dyDescent="0.25">
      <c r="A13" s="43">
        <v>3</v>
      </c>
      <c r="B13" s="482" t="s">
        <v>224</v>
      </c>
      <c r="C13" s="483" t="s">
        <v>12</v>
      </c>
      <c r="D13" s="44"/>
      <c r="E13" s="47"/>
      <c r="F13" s="47"/>
      <c r="G13" s="394" t="e">
        <f t="shared" ref="G13:G39" si="11">AVERAGE(D13:F13)</f>
        <v>#DIV/0!</v>
      </c>
      <c r="H13" s="47"/>
      <c r="I13" s="47"/>
      <c r="J13" s="47"/>
      <c r="K13" s="397" t="e">
        <f t="shared" si="7"/>
        <v>#DIV/0!</v>
      </c>
      <c r="L13" s="47"/>
      <c r="M13" s="47"/>
      <c r="N13" s="44"/>
      <c r="O13" s="397" t="e">
        <f t="shared" si="0"/>
        <v>#DIV/0!</v>
      </c>
      <c r="P13" s="44"/>
      <c r="Q13" s="44"/>
      <c r="R13" s="44"/>
      <c r="S13" s="397" t="e">
        <f t="shared" si="1"/>
        <v>#DIV/0!</v>
      </c>
      <c r="T13" s="44"/>
      <c r="U13" s="44"/>
      <c r="V13" s="44"/>
      <c r="W13" s="397" t="e">
        <f t="shared" si="2"/>
        <v>#DIV/0!</v>
      </c>
      <c r="X13" s="44"/>
      <c r="Y13" s="44"/>
      <c r="Z13" s="44"/>
      <c r="AA13" s="397" t="e">
        <f t="shared" si="3"/>
        <v>#DIV/0!</v>
      </c>
      <c r="AB13" s="44"/>
      <c r="AC13" s="44"/>
      <c r="AD13" s="44"/>
      <c r="AE13" s="397" t="e">
        <f t="shared" si="4"/>
        <v>#DIV/0!</v>
      </c>
      <c r="AF13" s="44"/>
      <c r="AG13" s="45" t="s">
        <v>43</v>
      </c>
      <c r="AH13" s="45"/>
      <c r="AI13" s="397" t="e">
        <f t="shared" si="5"/>
        <v>#DIV/0!</v>
      </c>
      <c r="AJ13" s="407" t="e">
        <f t="shared" si="6"/>
        <v>#DIV/0!</v>
      </c>
      <c r="AK13" s="45"/>
      <c r="AL13" s="263"/>
      <c r="AM13" s="422" t="e">
        <f t="shared" si="8"/>
        <v>#DIV/0!</v>
      </c>
      <c r="AN13" s="420" t="e">
        <f t="shared" si="9"/>
        <v>#DIV/0!</v>
      </c>
      <c r="AO13" s="415" t="e">
        <f t="shared" si="10"/>
        <v>#DIV/0!</v>
      </c>
    </row>
    <row r="14" spans="1:41" ht="12" customHeight="1" x14ac:dyDescent="0.25">
      <c r="A14" s="43">
        <v>4</v>
      </c>
      <c r="B14" s="482" t="s">
        <v>225</v>
      </c>
      <c r="C14" s="483" t="s">
        <v>6</v>
      </c>
      <c r="D14" s="44"/>
      <c r="E14" s="44"/>
      <c r="F14" s="44"/>
      <c r="G14" s="394" t="e">
        <f t="shared" si="11"/>
        <v>#DIV/0!</v>
      </c>
      <c r="H14" s="44"/>
      <c r="I14" s="44"/>
      <c r="J14" s="44"/>
      <c r="K14" s="397" t="e">
        <f t="shared" si="7"/>
        <v>#DIV/0!</v>
      </c>
      <c r="L14" s="44"/>
      <c r="M14" s="44"/>
      <c r="N14" s="44"/>
      <c r="O14" s="397" t="e">
        <f t="shared" si="0"/>
        <v>#DIV/0!</v>
      </c>
      <c r="P14" s="44"/>
      <c r="Q14" s="44"/>
      <c r="R14" s="44"/>
      <c r="S14" s="397" t="e">
        <f t="shared" si="1"/>
        <v>#DIV/0!</v>
      </c>
      <c r="T14" s="44"/>
      <c r="U14" s="44"/>
      <c r="V14" s="44"/>
      <c r="W14" s="397" t="e">
        <f t="shared" si="2"/>
        <v>#DIV/0!</v>
      </c>
      <c r="X14" s="44"/>
      <c r="Y14" s="44"/>
      <c r="Z14" s="44"/>
      <c r="AA14" s="397" t="e">
        <f t="shared" si="3"/>
        <v>#DIV/0!</v>
      </c>
      <c r="AB14" s="44"/>
      <c r="AC14" s="44"/>
      <c r="AD14" s="44"/>
      <c r="AE14" s="397" t="e">
        <f t="shared" si="4"/>
        <v>#DIV/0!</v>
      </c>
      <c r="AF14" s="44"/>
      <c r="AG14" s="45" t="s">
        <v>43</v>
      </c>
      <c r="AH14" s="45"/>
      <c r="AI14" s="397" t="e">
        <f t="shared" si="5"/>
        <v>#DIV/0!</v>
      </c>
      <c r="AJ14" s="407" t="e">
        <f t="shared" si="6"/>
        <v>#DIV/0!</v>
      </c>
      <c r="AK14" s="45"/>
      <c r="AL14" s="263"/>
      <c r="AM14" s="422" t="e">
        <f t="shared" si="8"/>
        <v>#DIV/0!</v>
      </c>
      <c r="AN14" s="420" t="e">
        <f t="shared" si="9"/>
        <v>#DIV/0!</v>
      </c>
      <c r="AO14" s="415" t="e">
        <f t="shared" si="10"/>
        <v>#DIV/0!</v>
      </c>
    </row>
    <row r="15" spans="1:41" ht="12" customHeight="1" x14ac:dyDescent="0.25">
      <c r="A15" s="43">
        <v>5</v>
      </c>
      <c r="B15" s="482" t="s">
        <v>226</v>
      </c>
      <c r="C15" s="483" t="s">
        <v>6</v>
      </c>
      <c r="D15" s="44"/>
      <c r="E15" s="44"/>
      <c r="F15" s="44"/>
      <c r="G15" s="394" t="e">
        <f t="shared" si="11"/>
        <v>#DIV/0!</v>
      </c>
      <c r="H15" s="44"/>
      <c r="I15" s="44"/>
      <c r="J15" s="44"/>
      <c r="K15" s="397" t="e">
        <f t="shared" si="7"/>
        <v>#DIV/0!</v>
      </c>
      <c r="L15" s="44"/>
      <c r="M15" s="44"/>
      <c r="N15" s="47"/>
      <c r="O15" s="397" t="e">
        <f t="shared" si="0"/>
        <v>#DIV/0!</v>
      </c>
      <c r="P15" s="47"/>
      <c r="Q15" s="47"/>
      <c r="R15" s="47"/>
      <c r="S15" s="397" t="e">
        <f t="shared" si="1"/>
        <v>#DIV/0!</v>
      </c>
      <c r="T15" s="47"/>
      <c r="U15" s="47"/>
      <c r="V15" s="47"/>
      <c r="W15" s="397" t="e">
        <f t="shared" si="2"/>
        <v>#DIV/0!</v>
      </c>
      <c r="X15" s="47"/>
      <c r="Y15" s="47"/>
      <c r="Z15" s="47"/>
      <c r="AA15" s="397" t="e">
        <f t="shared" si="3"/>
        <v>#DIV/0!</v>
      </c>
      <c r="AB15" s="47"/>
      <c r="AC15" s="47"/>
      <c r="AD15" s="47"/>
      <c r="AE15" s="397" t="e">
        <f t="shared" si="4"/>
        <v>#DIV/0!</v>
      </c>
      <c r="AF15" s="47"/>
      <c r="AG15" s="45" t="s">
        <v>43</v>
      </c>
      <c r="AH15" s="45"/>
      <c r="AI15" s="397" t="e">
        <f t="shared" si="5"/>
        <v>#DIV/0!</v>
      </c>
      <c r="AJ15" s="407" t="e">
        <f t="shared" si="6"/>
        <v>#DIV/0!</v>
      </c>
      <c r="AK15" s="45"/>
      <c r="AL15" s="263"/>
      <c r="AM15" s="422" t="e">
        <f t="shared" si="8"/>
        <v>#DIV/0!</v>
      </c>
      <c r="AN15" s="420" t="e">
        <f t="shared" si="9"/>
        <v>#DIV/0!</v>
      </c>
      <c r="AO15" s="415" t="e">
        <f t="shared" si="10"/>
        <v>#DIV/0!</v>
      </c>
    </row>
    <row r="16" spans="1:41" ht="12" customHeight="1" x14ac:dyDescent="0.25">
      <c r="A16" s="43">
        <v>6</v>
      </c>
      <c r="B16" s="482" t="s">
        <v>227</v>
      </c>
      <c r="C16" s="483" t="s">
        <v>12</v>
      </c>
      <c r="D16" s="44"/>
      <c r="E16" s="44"/>
      <c r="F16" s="44"/>
      <c r="G16" s="394" t="e">
        <f t="shared" si="11"/>
        <v>#DIV/0!</v>
      </c>
      <c r="H16" s="44"/>
      <c r="I16" s="44"/>
      <c r="J16" s="44"/>
      <c r="K16" s="397" t="e">
        <f t="shared" si="7"/>
        <v>#DIV/0!</v>
      </c>
      <c r="L16" s="44"/>
      <c r="M16" s="44"/>
      <c r="N16" s="44"/>
      <c r="O16" s="397" t="e">
        <f t="shared" si="0"/>
        <v>#DIV/0!</v>
      </c>
      <c r="P16" s="44"/>
      <c r="Q16" s="44"/>
      <c r="R16" s="44"/>
      <c r="S16" s="397" t="e">
        <f t="shared" si="1"/>
        <v>#DIV/0!</v>
      </c>
      <c r="T16" s="44"/>
      <c r="U16" s="44"/>
      <c r="V16" s="44"/>
      <c r="W16" s="397" t="e">
        <f t="shared" si="2"/>
        <v>#DIV/0!</v>
      </c>
      <c r="X16" s="44"/>
      <c r="Y16" s="44"/>
      <c r="Z16" s="44"/>
      <c r="AA16" s="397" t="e">
        <f t="shared" si="3"/>
        <v>#DIV/0!</v>
      </c>
      <c r="AB16" s="44"/>
      <c r="AC16" s="44"/>
      <c r="AD16" s="44"/>
      <c r="AE16" s="397" t="e">
        <f t="shared" si="4"/>
        <v>#DIV/0!</v>
      </c>
      <c r="AF16" s="44"/>
      <c r="AG16" s="45" t="s">
        <v>43</v>
      </c>
      <c r="AH16" s="45"/>
      <c r="AI16" s="397" t="e">
        <f t="shared" si="5"/>
        <v>#DIV/0!</v>
      </c>
      <c r="AJ16" s="407" t="e">
        <f t="shared" si="6"/>
        <v>#DIV/0!</v>
      </c>
      <c r="AK16" s="45"/>
      <c r="AL16" s="263"/>
      <c r="AM16" s="422" t="e">
        <f t="shared" si="8"/>
        <v>#DIV/0!</v>
      </c>
      <c r="AN16" s="420" t="e">
        <f t="shared" si="9"/>
        <v>#DIV/0!</v>
      </c>
      <c r="AO16" s="415" t="e">
        <f t="shared" si="10"/>
        <v>#DIV/0!</v>
      </c>
    </row>
    <row r="17" spans="1:41" ht="12" customHeight="1" x14ac:dyDescent="0.25">
      <c r="A17" s="43">
        <v>7</v>
      </c>
      <c r="B17" s="482" t="s">
        <v>228</v>
      </c>
      <c r="C17" s="483" t="s">
        <v>6</v>
      </c>
      <c r="D17" s="44"/>
      <c r="E17" s="44"/>
      <c r="F17" s="44"/>
      <c r="G17" s="394" t="e">
        <f t="shared" si="11"/>
        <v>#DIV/0!</v>
      </c>
      <c r="H17" s="44"/>
      <c r="I17" s="44"/>
      <c r="J17" s="44"/>
      <c r="K17" s="397" t="e">
        <f t="shared" si="7"/>
        <v>#DIV/0!</v>
      </c>
      <c r="L17" s="44"/>
      <c r="M17" s="44"/>
      <c r="N17" s="44"/>
      <c r="O17" s="397" t="e">
        <f t="shared" si="0"/>
        <v>#DIV/0!</v>
      </c>
      <c r="P17" s="44"/>
      <c r="Q17" s="44"/>
      <c r="R17" s="44"/>
      <c r="S17" s="397" t="e">
        <f t="shared" si="1"/>
        <v>#DIV/0!</v>
      </c>
      <c r="T17" s="44"/>
      <c r="U17" s="44"/>
      <c r="V17" s="44"/>
      <c r="W17" s="397" t="e">
        <f t="shared" si="2"/>
        <v>#DIV/0!</v>
      </c>
      <c r="X17" s="44"/>
      <c r="Y17" s="44"/>
      <c r="Z17" s="44"/>
      <c r="AA17" s="397" t="e">
        <f t="shared" si="3"/>
        <v>#DIV/0!</v>
      </c>
      <c r="AB17" s="44"/>
      <c r="AC17" s="44"/>
      <c r="AD17" s="44"/>
      <c r="AE17" s="397" t="e">
        <f t="shared" si="4"/>
        <v>#DIV/0!</v>
      </c>
      <c r="AF17" s="44"/>
      <c r="AG17" s="45" t="s">
        <v>43</v>
      </c>
      <c r="AH17" s="45"/>
      <c r="AI17" s="397" t="e">
        <f t="shared" si="5"/>
        <v>#DIV/0!</v>
      </c>
      <c r="AJ17" s="407" t="e">
        <f t="shared" si="6"/>
        <v>#DIV/0!</v>
      </c>
      <c r="AK17" s="45"/>
      <c r="AL17" s="263"/>
      <c r="AM17" s="422" t="e">
        <f t="shared" si="8"/>
        <v>#DIV/0!</v>
      </c>
      <c r="AN17" s="420" t="e">
        <f t="shared" si="9"/>
        <v>#DIV/0!</v>
      </c>
      <c r="AO17" s="415" t="e">
        <f t="shared" si="10"/>
        <v>#DIV/0!</v>
      </c>
    </row>
    <row r="18" spans="1:41" ht="12" customHeight="1" x14ac:dyDescent="0.25">
      <c r="A18" s="43">
        <v>8</v>
      </c>
      <c r="B18" s="482" t="s">
        <v>229</v>
      </c>
      <c r="C18" s="483" t="s">
        <v>6</v>
      </c>
      <c r="D18" s="44"/>
      <c r="E18" s="44"/>
      <c r="F18" s="44"/>
      <c r="G18" s="394" t="e">
        <f t="shared" si="11"/>
        <v>#DIV/0!</v>
      </c>
      <c r="H18" s="44"/>
      <c r="I18" s="44"/>
      <c r="J18" s="44"/>
      <c r="K18" s="397" t="e">
        <f t="shared" si="7"/>
        <v>#DIV/0!</v>
      </c>
      <c r="L18" s="44"/>
      <c r="M18" s="44"/>
      <c r="N18" s="44"/>
      <c r="O18" s="397" t="e">
        <f t="shared" si="0"/>
        <v>#DIV/0!</v>
      </c>
      <c r="P18" s="44"/>
      <c r="Q18" s="44"/>
      <c r="R18" s="44"/>
      <c r="S18" s="397" t="e">
        <f t="shared" si="1"/>
        <v>#DIV/0!</v>
      </c>
      <c r="T18" s="44"/>
      <c r="U18" s="44"/>
      <c r="V18" s="44"/>
      <c r="W18" s="397" t="e">
        <f t="shared" si="2"/>
        <v>#DIV/0!</v>
      </c>
      <c r="X18" s="44"/>
      <c r="Y18" s="44"/>
      <c r="Z18" s="44"/>
      <c r="AA18" s="397" t="e">
        <f t="shared" si="3"/>
        <v>#DIV/0!</v>
      </c>
      <c r="AB18" s="44"/>
      <c r="AC18" s="44"/>
      <c r="AD18" s="44"/>
      <c r="AE18" s="397" t="e">
        <f t="shared" si="4"/>
        <v>#DIV/0!</v>
      </c>
      <c r="AF18" s="44"/>
      <c r="AG18" s="45"/>
      <c r="AH18" s="45"/>
      <c r="AI18" s="397" t="e">
        <f t="shared" si="5"/>
        <v>#DIV/0!</v>
      </c>
      <c r="AJ18" s="407" t="e">
        <f t="shared" si="6"/>
        <v>#DIV/0!</v>
      </c>
      <c r="AK18" s="45"/>
      <c r="AL18" s="263"/>
      <c r="AM18" s="422" t="e">
        <f t="shared" si="8"/>
        <v>#DIV/0!</v>
      </c>
      <c r="AN18" s="420" t="e">
        <f t="shared" si="9"/>
        <v>#DIV/0!</v>
      </c>
      <c r="AO18" s="415" t="e">
        <f t="shared" si="10"/>
        <v>#DIV/0!</v>
      </c>
    </row>
    <row r="19" spans="1:41" ht="12" customHeight="1" x14ac:dyDescent="0.25">
      <c r="A19" s="43">
        <v>9</v>
      </c>
      <c r="B19" s="482" t="s">
        <v>230</v>
      </c>
      <c r="C19" s="483" t="s">
        <v>6</v>
      </c>
      <c r="D19" s="44"/>
      <c r="E19" s="44"/>
      <c r="F19" s="44"/>
      <c r="G19" s="394" t="e">
        <f t="shared" si="11"/>
        <v>#DIV/0!</v>
      </c>
      <c r="H19" s="44"/>
      <c r="I19" s="44"/>
      <c r="J19" s="44"/>
      <c r="K19" s="397" t="e">
        <f t="shared" si="7"/>
        <v>#DIV/0!</v>
      </c>
      <c r="L19" s="44"/>
      <c r="M19" s="44"/>
      <c r="N19" s="44"/>
      <c r="O19" s="397" t="e">
        <f t="shared" si="0"/>
        <v>#DIV/0!</v>
      </c>
      <c r="P19" s="44"/>
      <c r="Q19" s="44"/>
      <c r="R19" s="44"/>
      <c r="S19" s="397" t="e">
        <f t="shared" si="1"/>
        <v>#DIV/0!</v>
      </c>
      <c r="T19" s="44"/>
      <c r="U19" s="44"/>
      <c r="V19" s="44"/>
      <c r="W19" s="397" t="e">
        <f t="shared" si="2"/>
        <v>#DIV/0!</v>
      </c>
      <c r="X19" s="44"/>
      <c r="Y19" s="44"/>
      <c r="Z19" s="44"/>
      <c r="AA19" s="397" t="e">
        <f t="shared" si="3"/>
        <v>#DIV/0!</v>
      </c>
      <c r="AB19" s="44"/>
      <c r="AC19" s="44"/>
      <c r="AD19" s="44"/>
      <c r="AE19" s="397" t="e">
        <f t="shared" si="4"/>
        <v>#DIV/0!</v>
      </c>
      <c r="AF19" s="44"/>
      <c r="AG19" s="45" t="s">
        <v>43</v>
      </c>
      <c r="AH19" s="45"/>
      <c r="AI19" s="397" t="e">
        <f t="shared" si="5"/>
        <v>#DIV/0!</v>
      </c>
      <c r="AJ19" s="407" t="e">
        <f t="shared" si="6"/>
        <v>#DIV/0!</v>
      </c>
      <c r="AK19" s="45"/>
      <c r="AL19" s="263"/>
      <c r="AM19" s="422" t="e">
        <f t="shared" si="8"/>
        <v>#DIV/0!</v>
      </c>
      <c r="AN19" s="420" t="e">
        <f t="shared" si="9"/>
        <v>#DIV/0!</v>
      </c>
      <c r="AO19" s="415" t="e">
        <f t="shared" si="10"/>
        <v>#DIV/0!</v>
      </c>
    </row>
    <row r="20" spans="1:41" ht="12" customHeight="1" x14ac:dyDescent="0.25">
      <c r="A20" s="43">
        <v>10</v>
      </c>
      <c r="B20" s="482" t="s">
        <v>231</v>
      </c>
      <c r="C20" s="483" t="s">
        <v>6</v>
      </c>
      <c r="D20" s="44"/>
      <c r="E20" s="44"/>
      <c r="F20" s="44"/>
      <c r="G20" s="394" t="e">
        <f t="shared" si="11"/>
        <v>#DIV/0!</v>
      </c>
      <c r="H20" s="44"/>
      <c r="I20" s="44"/>
      <c r="J20" s="44"/>
      <c r="K20" s="397" t="e">
        <f t="shared" si="7"/>
        <v>#DIV/0!</v>
      </c>
      <c r="L20" s="44"/>
      <c r="M20" s="44"/>
      <c r="N20" s="44"/>
      <c r="O20" s="397" t="e">
        <f t="shared" si="0"/>
        <v>#DIV/0!</v>
      </c>
      <c r="P20" s="44"/>
      <c r="Q20" s="44"/>
      <c r="R20" s="44"/>
      <c r="S20" s="397" t="e">
        <f t="shared" si="1"/>
        <v>#DIV/0!</v>
      </c>
      <c r="T20" s="44"/>
      <c r="U20" s="44"/>
      <c r="V20" s="44"/>
      <c r="W20" s="397" t="e">
        <f t="shared" si="2"/>
        <v>#DIV/0!</v>
      </c>
      <c r="X20" s="44"/>
      <c r="Y20" s="44"/>
      <c r="Z20" s="44"/>
      <c r="AA20" s="397" t="e">
        <f t="shared" si="3"/>
        <v>#DIV/0!</v>
      </c>
      <c r="AB20" s="44"/>
      <c r="AC20" s="44"/>
      <c r="AD20" s="44"/>
      <c r="AE20" s="397" t="e">
        <f t="shared" si="4"/>
        <v>#DIV/0!</v>
      </c>
      <c r="AF20" s="44"/>
      <c r="AG20" s="45" t="s">
        <v>43</v>
      </c>
      <c r="AH20" s="45"/>
      <c r="AI20" s="397" t="e">
        <f t="shared" si="5"/>
        <v>#DIV/0!</v>
      </c>
      <c r="AJ20" s="407" t="e">
        <f t="shared" si="6"/>
        <v>#DIV/0!</v>
      </c>
      <c r="AK20" s="45"/>
      <c r="AL20" s="263"/>
      <c r="AM20" s="422" t="e">
        <f t="shared" si="8"/>
        <v>#DIV/0!</v>
      </c>
      <c r="AN20" s="420" t="e">
        <f t="shared" si="9"/>
        <v>#DIV/0!</v>
      </c>
      <c r="AO20" s="415" t="e">
        <f t="shared" si="10"/>
        <v>#DIV/0!</v>
      </c>
    </row>
    <row r="21" spans="1:41" ht="12" customHeight="1" x14ac:dyDescent="0.25">
      <c r="A21" s="43">
        <v>11</v>
      </c>
      <c r="B21" s="482" t="s">
        <v>232</v>
      </c>
      <c r="C21" s="483" t="s">
        <v>12</v>
      </c>
      <c r="D21" s="44"/>
      <c r="E21" s="44"/>
      <c r="F21" s="44"/>
      <c r="G21" s="394" t="e">
        <f t="shared" si="11"/>
        <v>#DIV/0!</v>
      </c>
      <c r="H21" s="44"/>
      <c r="I21" s="44"/>
      <c r="J21" s="44"/>
      <c r="K21" s="397" t="e">
        <f t="shared" si="7"/>
        <v>#DIV/0!</v>
      </c>
      <c r="L21" s="44"/>
      <c r="M21" s="44"/>
      <c r="N21" s="44"/>
      <c r="O21" s="397" t="e">
        <f t="shared" si="0"/>
        <v>#DIV/0!</v>
      </c>
      <c r="P21" s="44"/>
      <c r="Q21" s="44"/>
      <c r="R21" s="44"/>
      <c r="S21" s="397" t="e">
        <f t="shared" si="1"/>
        <v>#DIV/0!</v>
      </c>
      <c r="T21" s="44"/>
      <c r="U21" s="44"/>
      <c r="V21" s="44"/>
      <c r="W21" s="397" t="e">
        <f t="shared" si="2"/>
        <v>#DIV/0!</v>
      </c>
      <c r="X21" s="44"/>
      <c r="Y21" s="44"/>
      <c r="Z21" s="44"/>
      <c r="AA21" s="397" t="e">
        <f t="shared" si="3"/>
        <v>#DIV/0!</v>
      </c>
      <c r="AB21" s="44"/>
      <c r="AC21" s="44"/>
      <c r="AD21" s="44"/>
      <c r="AE21" s="397" t="e">
        <f t="shared" si="4"/>
        <v>#DIV/0!</v>
      </c>
      <c r="AF21" s="44"/>
      <c r="AG21" s="45" t="s">
        <v>43</v>
      </c>
      <c r="AH21" s="45"/>
      <c r="AI21" s="397" t="e">
        <f t="shared" si="5"/>
        <v>#DIV/0!</v>
      </c>
      <c r="AJ21" s="407" t="e">
        <f t="shared" si="6"/>
        <v>#DIV/0!</v>
      </c>
      <c r="AK21" s="45"/>
      <c r="AL21" s="263"/>
      <c r="AM21" s="422" t="e">
        <f t="shared" si="8"/>
        <v>#DIV/0!</v>
      </c>
      <c r="AN21" s="420" t="e">
        <f t="shared" si="9"/>
        <v>#DIV/0!</v>
      </c>
      <c r="AO21" s="415" t="e">
        <f t="shared" si="10"/>
        <v>#DIV/0!</v>
      </c>
    </row>
    <row r="22" spans="1:41" ht="12" customHeight="1" x14ac:dyDescent="0.25">
      <c r="A22" s="43">
        <v>12</v>
      </c>
      <c r="B22" s="482" t="s">
        <v>233</v>
      </c>
      <c r="C22" s="483" t="s">
        <v>12</v>
      </c>
      <c r="D22" s="44"/>
      <c r="E22" s="44"/>
      <c r="F22" s="44"/>
      <c r="G22" s="394" t="e">
        <f t="shared" si="11"/>
        <v>#DIV/0!</v>
      </c>
      <c r="H22" s="44"/>
      <c r="I22" s="44"/>
      <c r="J22" s="44"/>
      <c r="K22" s="397" t="e">
        <f t="shared" si="7"/>
        <v>#DIV/0!</v>
      </c>
      <c r="L22" s="44"/>
      <c r="M22" s="44"/>
      <c r="N22" s="44"/>
      <c r="O22" s="397" t="e">
        <f t="shared" si="0"/>
        <v>#DIV/0!</v>
      </c>
      <c r="P22" s="44"/>
      <c r="Q22" s="44"/>
      <c r="R22" s="44"/>
      <c r="S22" s="397" t="e">
        <f t="shared" si="1"/>
        <v>#DIV/0!</v>
      </c>
      <c r="T22" s="44"/>
      <c r="U22" s="44"/>
      <c r="V22" s="44"/>
      <c r="W22" s="397" t="e">
        <f t="shared" si="2"/>
        <v>#DIV/0!</v>
      </c>
      <c r="X22" s="44"/>
      <c r="Y22" s="44"/>
      <c r="Z22" s="44"/>
      <c r="AA22" s="397" t="e">
        <f t="shared" si="3"/>
        <v>#DIV/0!</v>
      </c>
      <c r="AB22" s="44"/>
      <c r="AC22" s="44"/>
      <c r="AD22" s="44"/>
      <c r="AE22" s="397" t="e">
        <f t="shared" si="4"/>
        <v>#DIV/0!</v>
      </c>
      <c r="AF22" s="44"/>
      <c r="AG22" s="45"/>
      <c r="AH22" s="45"/>
      <c r="AI22" s="397" t="e">
        <f t="shared" si="5"/>
        <v>#DIV/0!</v>
      </c>
      <c r="AJ22" s="407" t="e">
        <f t="shared" si="6"/>
        <v>#DIV/0!</v>
      </c>
      <c r="AK22" s="45"/>
      <c r="AL22" s="263"/>
      <c r="AM22" s="422" t="e">
        <f t="shared" si="8"/>
        <v>#DIV/0!</v>
      </c>
      <c r="AN22" s="420" t="e">
        <f t="shared" si="9"/>
        <v>#DIV/0!</v>
      </c>
      <c r="AO22" s="415" t="e">
        <f t="shared" si="10"/>
        <v>#DIV/0!</v>
      </c>
    </row>
    <row r="23" spans="1:41" ht="12" customHeight="1" x14ac:dyDescent="0.25">
      <c r="A23" s="43">
        <v>13</v>
      </c>
      <c r="B23" s="482" t="s">
        <v>234</v>
      </c>
      <c r="C23" s="483" t="s">
        <v>12</v>
      </c>
      <c r="D23" s="44"/>
      <c r="E23" s="44"/>
      <c r="F23" s="44"/>
      <c r="G23" s="394" t="e">
        <f t="shared" si="11"/>
        <v>#DIV/0!</v>
      </c>
      <c r="H23" s="44"/>
      <c r="I23" s="44"/>
      <c r="J23" s="44"/>
      <c r="K23" s="397" t="e">
        <f t="shared" si="7"/>
        <v>#DIV/0!</v>
      </c>
      <c r="L23" s="44"/>
      <c r="M23" s="44"/>
      <c r="N23" s="44"/>
      <c r="O23" s="397" t="e">
        <f t="shared" si="0"/>
        <v>#DIV/0!</v>
      </c>
      <c r="P23" s="44"/>
      <c r="Q23" s="44"/>
      <c r="R23" s="44"/>
      <c r="S23" s="397" t="e">
        <f t="shared" si="1"/>
        <v>#DIV/0!</v>
      </c>
      <c r="T23" s="44"/>
      <c r="U23" s="44"/>
      <c r="V23" s="44"/>
      <c r="W23" s="397" t="e">
        <f t="shared" si="2"/>
        <v>#DIV/0!</v>
      </c>
      <c r="X23" s="44"/>
      <c r="Y23" s="44"/>
      <c r="Z23" s="44"/>
      <c r="AA23" s="397" t="e">
        <f t="shared" si="3"/>
        <v>#DIV/0!</v>
      </c>
      <c r="AB23" s="44"/>
      <c r="AC23" s="44"/>
      <c r="AD23" s="44"/>
      <c r="AE23" s="397" t="e">
        <f t="shared" si="4"/>
        <v>#DIV/0!</v>
      </c>
      <c r="AF23" s="44"/>
      <c r="AG23" s="45" t="s">
        <v>43</v>
      </c>
      <c r="AH23" s="45"/>
      <c r="AI23" s="397" t="e">
        <f t="shared" si="5"/>
        <v>#DIV/0!</v>
      </c>
      <c r="AJ23" s="407" t="e">
        <f t="shared" si="6"/>
        <v>#DIV/0!</v>
      </c>
      <c r="AK23" s="45"/>
      <c r="AL23" s="263"/>
      <c r="AM23" s="422" t="e">
        <f t="shared" si="8"/>
        <v>#DIV/0!</v>
      </c>
      <c r="AN23" s="420" t="e">
        <f t="shared" si="9"/>
        <v>#DIV/0!</v>
      </c>
      <c r="AO23" s="415" t="e">
        <f t="shared" si="10"/>
        <v>#DIV/0!</v>
      </c>
    </row>
    <row r="24" spans="1:41" ht="12" customHeight="1" x14ac:dyDescent="0.25">
      <c r="A24" s="43">
        <v>14</v>
      </c>
      <c r="B24" s="482" t="s">
        <v>235</v>
      </c>
      <c r="C24" s="483" t="s">
        <v>6</v>
      </c>
      <c r="D24" s="44"/>
      <c r="E24" s="44"/>
      <c r="F24" s="44"/>
      <c r="G24" s="394" t="e">
        <f t="shared" si="11"/>
        <v>#DIV/0!</v>
      </c>
      <c r="H24" s="44"/>
      <c r="I24" s="44"/>
      <c r="J24" s="44"/>
      <c r="K24" s="397" t="e">
        <f t="shared" si="7"/>
        <v>#DIV/0!</v>
      </c>
      <c r="L24" s="44"/>
      <c r="M24" s="44"/>
      <c r="N24" s="44"/>
      <c r="O24" s="397" t="e">
        <f t="shared" si="0"/>
        <v>#DIV/0!</v>
      </c>
      <c r="P24" s="44"/>
      <c r="Q24" s="44"/>
      <c r="R24" s="44"/>
      <c r="S24" s="397" t="e">
        <f t="shared" si="1"/>
        <v>#DIV/0!</v>
      </c>
      <c r="T24" s="44"/>
      <c r="U24" s="44"/>
      <c r="V24" s="44"/>
      <c r="W24" s="397" t="e">
        <f t="shared" si="2"/>
        <v>#DIV/0!</v>
      </c>
      <c r="X24" s="44"/>
      <c r="Y24" s="44"/>
      <c r="Z24" s="44"/>
      <c r="AA24" s="397" t="e">
        <f t="shared" si="3"/>
        <v>#DIV/0!</v>
      </c>
      <c r="AB24" s="44"/>
      <c r="AC24" s="44"/>
      <c r="AD24" s="44"/>
      <c r="AE24" s="397" t="e">
        <f t="shared" si="4"/>
        <v>#DIV/0!</v>
      </c>
      <c r="AF24" s="44"/>
      <c r="AG24" s="45" t="s">
        <v>43</v>
      </c>
      <c r="AH24" s="45"/>
      <c r="AI24" s="397" t="e">
        <f t="shared" si="5"/>
        <v>#DIV/0!</v>
      </c>
      <c r="AJ24" s="407" t="e">
        <f t="shared" si="6"/>
        <v>#DIV/0!</v>
      </c>
      <c r="AK24" s="45"/>
      <c r="AL24" s="263"/>
      <c r="AM24" s="422" t="e">
        <f t="shared" si="8"/>
        <v>#DIV/0!</v>
      </c>
      <c r="AN24" s="420" t="e">
        <f t="shared" si="9"/>
        <v>#DIV/0!</v>
      </c>
      <c r="AO24" s="415" t="e">
        <f t="shared" si="10"/>
        <v>#DIV/0!</v>
      </c>
    </row>
    <row r="25" spans="1:41" ht="12" customHeight="1" x14ac:dyDescent="0.25">
      <c r="A25" s="43">
        <v>15</v>
      </c>
      <c r="B25" s="482" t="s">
        <v>236</v>
      </c>
      <c r="C25" s="483" t="s">
        <v>6</v>
      </c>
      <c r="D25" s="44"/>
      <c r="E25" s="44"/>
      <c r="F25" s="44"/>
      <c r="G25" s="394" t="e">
        <f t="shared" si="11"/>
        <v>#DIV/0!</v>
      </c>
      <c r="H25" s="44"/>
      <c r="I25" s="44"/>
      <c r="J25" s="44"/>
      <c r="K25" s="397" t="e">
        <f t="shared" si="7"/>
        <v>#DIV/0!</v>
      </c>
      <c r="L25" s="44"/>
      <c r="M25" s="44"/>
      <c r="N25" s="44"/>
      <c r="O25" s="397" t="e">
        <f t="shared" si="0"/>
        <v>#DIV/0!</v>
      </c>
      <c r="P25" s="44"/>
      <c r="Q25" s="44"/>
      <c r="R25" s="44"/>
      <c r="S25" s="397" t="e">
        <f t="shared" si="1"/>
        <v>#DIV/0!</v>
      </c>
      <c r="T25" s="44"/>
      <c r="U25" s="44"/>
      <c r="V25" s="44"/>
      <c r="W25" s="397" t="e">
        <f t="shared" si="2"/>
        <v>#DIV/0!</v>
      </c>
      <c r="X25" s="44"/>
      <c r="Y25" s="44"/>
      <c r="Z25" s="44"/>
      <c r="AA25" s="397" t="e">
        <f t="shared" si="3"/>
        <v>#DIV/0!</v>
      </c>
      <c r="AB25" s="44"/>
      <c r="AC25" s="44"/>
      <c r="AD25" s="44"/>
      <c r="AE25" s="397" t="e">
        <f t="shared" si="4"/>
        <v>#DIV/0!</v>
      </c>
      <c r="AF25" s="44"/>
      <c r="AG25" s="45" t="s">
        <v>43</v>
      </c>
      <c r="AH25" s="45"/>
      <c r="AI25" s="397" t="e">
        <f t="shared" si="5"/>
        <v>#DIV/0!</v>
      </c>
      <c r="AJ25" s="407" t="e">
        <f t="shared" si="6"/>
        <v>#DIV/0!</v>
      </c>
      <c r="AK25" s="45"/>
      <c r="AL25" s="263"/>
      <c r="AM25" s="422" t="e">
        <f t="shared" si="8"/>
        <v>#DIV/0!</v>
      </c>
      <c r="AN25" s="420" t="e">
        <f t="shared" si="9"/>
        <v>#DIV/0!</v>
      </c>
      <c r="AO25" s="415" t="e">
        <f t="shared" si="10"/>
        <v>#DIV/0!</v>
      </c>
    </row>
    <row r="26" spans="1:41" ht="12" customHeight="1" x14ac:dyDescent="0.25">
      <c r="A26" s="43">
        <v>16</v>
      </c>
      <c r="B26" s="482" t="s">
        <v>237</v>
      </c>
      <c r="C26" s="483" t="s">
        <v>12</v>
      </c>
      <c r="D26" s="44"/>
      <c r="E26" s="44"/>
      <c r="F26" s="44"/>
      <c r="G26" s="394" t="e">
        <f t="shared" si="11"/>
        <v>#DIV/0!</v>
      </c>
      <c r="H26" s="44"/>
      <c r="I26" s="44"/>
      <c r="J26" s="44"/>
      <c r="K26" s="397" t="e">
        <f t="shared" si="7"/>
        <v>#DIV/0!</v>
      </c>
      <c r="L26" s="44"/>
      <c r="M26" s="44"/>
      <c r="N26" s="44"/>
      <c r="O26" s="397" t="e">
        <f t="shared" si="0"/>
        <v>#DIV/0!</v>
      </c>
      <c r="P26" s="44"/>
      <c r="Q26" s="44"/>
      <c r="R26" s="44"/>
      <c r="S26" s="397" t="e">
        <f t="shared" si="1"/>
        <v>#DIV/0!</v>
      </c>
      <c r="T26" s="44"/>
      <c r="U26" s="44"/>
      <c r="V26" s="44"/>
      <c r="W26" s="397" t="e">
        <f t="shared" si="2"/>
        <v>#DIV/0!</v>
      </c>
      <c r="X26" s="44"/>
      <c r="Y26" s="44"/>
      <c r="Z26" s="44"/>
      <c r="AA26" s="397" t="e">
        <f t="shared" si="3"/>
        <v>#DIV/0!</v>
      </c>
      <c r="AB26" s="44"/>
      <c r="AC26" s="44"/>
      <c r="AD26" s="44"/>
      <c r="AE26" s="397" t="e">
        <f t="shared" si="4"/>
        <v>#DIV/0!</v>
      </c>
      <c r="AF26" s="44"/>
      <c r="AG26" s="45" t="s">
        <v>43</v>
      </c>
      <c r="AH26" s="45"/>
      <c r="AI26" s="397" t="e">
        <f t="shared" si="5"/>
        <v>#DIV/0!</v>
      </c>
      <c r="AJ26" s="407" t="e">
        <f t="shared" si="6"/>
        <v>#DIV/0!</v>
      </c>
      <c r="AK26" s="45"/>
      <c r="AL26" s="263"/>
      <c r="AM26" s="422" t="e">
        <f t="shared" si="8"/>
        <v>#DIV/0!</v>
      </c>
      <c r="AN26" s="420" t="e">
        <f t="shared" si="9"/>
        <v>#DIV/0!</v>
      </c>
      <c r="AO26" s="415" t="e">
        <f t="shared" si="10"/>
        <v>#DIV/0!</v>
      </c>
    </row>
    <row r="27" spans="1:41" ht="12" customHeight="1" x14ac:dyDescent="0.25">
      <c r="A27" s="43">
        <v>17</v>
      </c>
      <c r="B27" s="482" t="s">
        <v>238</v>
      </c>
      <c r="C27" s="483" t="s">
        <v>12</v>
      </c>
      <c r="D27" s="44"/>
      <c r="E27" s="44"/>
      <c r="F27" s="44"/>
      <c r="G27" s="394" t="e">
        <f t="shared" si="11"/>
        <v>#DIV/0!</v>
      </c>
      <c r="H27" s="44"/>
      <c r="I27" s="44"/>
      <c r="J27" s="44"/>
      <c r="K27" s="397" t="e">
        <f t="shared" si="7"/>
        <v>#DIV/0!</v>
      </c>
      <c r="L27" s="44"/>
      <c r="M27" s="44"/>
      <c r="N27" s="44"/>
      <c r="O27" s="397" t="e">
        <f t="shared" si="0"/>
        <v>#DIV/0!</v>
      </c>
      <c r="P27" s="44"/>
      <c r="Q27" s="44"/>
      <c r="R27" s="44"/>
      <c r="S27" s="397" t="e">
        <f t="shared" si="1"/>
        <v>#DIV/0!</v>
      </c>
      <c r="T27" s="44"/>
      <c r="U27" s="44"/>
      <c r="V27" s="44"/>
      <c r="W27" s="397" t="e">
        <f t="shared" si="2"/>
        <v>#DIV/0!</v>
      </c>
      <c r="X27" s="44"/>
      <c r="Y27" s="44"/>
      <c r="Z27" s="44"/>
      <c r="AA27" s="397" t="e">
        <f t="shared" si="3"/>
        <v>#DIV/0!</v>
      </c>
      <c r="AB27" s="44"/>
      <c r="AC27" s="44"/>
      <c r="AD27" s="44"/>
      <c r="AE27" s="397" t="e">
        <f t="shared" si="4"/>
        <v>#DIV/0!</v>
      </c>
      <c r="AF27" s="44"/>
      <c r="AG27" s="45" t="s">
        <v>43</v>
      </c>
      <c r="AH27" s="45"/>
      <c r="AI27" s="397" t="e">
        <f t="shared" si="5"/>
        <v>#DIV/0!</v>
      </c>
      <c r="AJ27" s="407" t="e">
        <f t="shared" si="6"/>
        <v>#DIV/0!</v>
      </c>
      <c r="AK27" s="45"/>
      <c r="AL27" s="263"/>
      <c r="AM27" s="422" t="e">
        <f t="shared" si="8"/>
        <v>#DIV/0!</v>
      </c>
      <c r="AN27" s="420" t="e">
        <f t="shared" si="9"/>
        <v>#DIV/0!</v>
      </c>
      <c r="AO27" s="415" t="e">
        <f t="shared" si="10"/>
        <v>#DIV/0!</v>
      </c>
    </row>
    <row r="28" spans="1:41" ht="12" customHeight="1" x14ac:dyDescent="0.25">
      <c r="A28" s="43">
        <v>18</v>
      </c>
      <c r="B28" s="482" t="s">
        <v>239</v>
      </c>
      <c r="C28" s="483" t="s">
        <v>6</v>
      </c>
      <c r="D28" s="44"/>
      <c r="E28" s="44"/>
      <c r="F28" s="44"/>
      <c r="G28" s="394" t="e">
        <f t="shared" si="11"/>
        <v>#DIV/0!</v>
      </c>
      <c r="H28" s="44"/>
      <c r="I28" s="44"/>
      <c r="J28" s="44"/>
      <c r="K28" s="397" t="e">
        <f t="shared" si="7"/>
        <v>#DIV/0!</v>
      </c>
      <c r="L28" s="44"/>
      <c r="M28" s="44"/>
      <c r="N28" s="44"/>
      <c r="O28" s="397" t="e">
        <f t="shared" si="0"/>
        <v>#DIV/0!</v>
      </c>
      <c r="P28" s="44"/>
      <c r="Q28" s="44"/>
      <c r="R28" s="44"/>
      <c r="S28" s="397" t="e">
        <f t="shared" si="1"/>
        <v>#DIV/0!</v>
      </c>
      <c r="T28" s="44"/>
      <c r="U28" s="44"/>
      <c r="V28" s="44"/>
      <c r="W28" s="397" t="e">
        <f t="shared" si="2"/>
        <v>#DIV/0!</v>
      </c>
      <c r="X28" s="44"/>
      <c r="Y28" s="44"/>
      <c r="Z28" s="44"/>
      <c r="AA28" s="397" t="e">
        <f t="shared" si="3"/>
        <v>#DIV/0!</v>
      </c>
      <c r="AB28" s="44"/>
      <c r="AC28" s="44"/>
      <c r="AD28" s="44"/>
      <c r="AE28" s="397" t="e">
        <f t="shared" si="4"/>
        <v>#DIV/0!</v>
      </c>
      <c r="AF28" s="44"/>
      <c r="AG28" s="45" t="s">
        <v>43</v>
      </c>
      <c r="AH28" s="45"/>
      <c r="AI28" s="397" t="e">
        <f t="shared" si="5"/>
        <v>#DIV/0!</v>
      </c>
      <c r="AJ28" s="407" t="e">
        <f t="shared" si="6"/>
        <v>#DIV/0!</v>
      </c>
      <c r="AK28" s="45"/>
      <c r="AL28" s="263"/>
      <c r="AM28" s="422" t="e">
        <f t="shared" si="8"/>
        <v>#DIV/0!</v>
      </c>
      <c r="AN28" s="420" t="e">
        <f t="shared" si="9"/>
        <v>#DIV/0!</v>
      </c>
      <c r="AO28" s="415" t="e">
        <f t="shared" si="10"/>
        <v>#DIV/0!</v>
      </c>
    </row>
    <row r="29" spans="1:41" ht="12" customHeight="1" x14ac:dyDescent="0.25">
      <c r="A29" s="43">
        <v>19</v>
      </c>
      <c r="B29" s="482" t="s">
        <v>240</v>
      </c>
      <c r="C29" s="483" t="s">
        <v>6</v>
      </c>
      <c r="D29" s="44"/>
      <c r="E29" s="44"/>
      <c r="F29" s="44"/>
      <c r="G29" s="394" t="e">
        <f t="shared" si="11"/>
        <v>#DIV/0!</v>
      </c>
      <c r="H29" s="44"/>
      <c r="I29" s="44"/>
      <c r="J29" s="44"/>
      <c r="K29" s="397" t="e">
        <f t="shared" si="7"/>
        <v>#DIV/0!</v>
      </c>
      <c r="L29" s="44"/>
      <c r="M29" s="44"/>
      <c r="N29" s="44"/>
      <c r="O29" s="397" t="e">
        <f t="shared" si="0"/>
        <v>#DIV/0!</v>
      </c>
      <c r="P29" s="44"/>
      <c r="Q29" s="44"/>
      <c r="R29" s="44"/>
      <c r="S29" s="397" t="e">
        <f t="shared" si="1"/>
        <v>#DIV/0!</v>
      </c>
      <c r="T29" s="44"/>
      <c r="U29" s="44"/>
      <c r="V29" s="44"/>
      <c r="W29" s="397" t="e">
        <f t="shared" si="2"/>
        <v>#DIV/0!</v>
      </c>
      <c r="X29" s="44"/>
      <c r="Y29" s="44"/>
      <c r="Z29" s="44"/>
      <c r="AA29" s="397" t="e">
        <f t="shared" si="3"/>
        <v>#DIV/0!</v>
      </c>
      <c r="AB29" s="44"/>
      <c r="AC29" s="44"/>
      <c r="AD29" s="44"/>
      <c r="AE29" s="397" t="e">
        <f t="shared" si="4"/>
        <v>#DIV/0!</v>
      </c>
      <c r="AF29" s="44"/>
      <c r="AG29" s="45" t="s">
        <v>43</v>
      </c>
      <c r="AH29" s="45"/>
      <c r="AI29" s="397" t="e">
        <f t="shared" si="5"/>
        <v>#DIV/0!</v>
      </c>
      <c r="AJ29" s="407" t="e">
        <f t="shared" si="6"/>
        <v>#DIV/0!</v>
      </c>
      <c r="AK29" s="45"/>
      <c r="AL29" s="263"/>
      <c r="AM29" s="422" t="e">
        <f t="shared" si="8"/>
        <v>#DIV/0!</v>
      </c>
      <c r="AN29" s="420" t="e">
        <f t="shared" si="9"/>
        <v>#DIV/0!</v>
      </c>
      <c r="AO29" s="415" t="e">
        <f t="shared" si="10"/>
        <v>#DIV/0!</v>
      </c>
    </row>
    <row r="30" spans="1:41" ht="12" customHeight="1" x14ac:dyDescent="0.25">
      <c r="A30" s="43">
        <v>20</v>
      </c>
      <c r="B30" s="482" t="s">
        <v>241</v>
      </c>
      <c r="C30" s="483" t="s">
        <v>6</v>
      </c>
      <c r="D30" s="15"/>
      <c r="E30" s="44"/>
      <c r="F30" s="44"/>
      <c r="G30" s="394" t="e">
        <f t="shared" si="11"/>
        <v>#DIV/0!</v>
      </c>
      <c r="H30" s="44"/>
      <c r="I30" s="44"/>
      <c r="J30" s="44"/>
      <c r="K30" s="397" t="e">
        <f t="shared" si="7"/>
        <v>#DIV/0!</v>
      </c>
      <c r="L30" s="44"/>
      <c r="M30" s="44"/>
      <c r="N30" s="44"/>
      <c r="O30" s="397" t="e">
        <f t="shared" si="0"/>
        <v>#DIV/0!</v>
      </c>
      <c r="P30" s="44"/>
      <c r="Q30" s="44"/>
      <c r="R30" s="44"/>
      <c r="S30" s="397" t="e">
        <f t="shared" si="1"/>
        <v>#DIV/0!</v>
      </c>
      <c r="T30" s="44"/>
      <c r="U30" s="44"/>
      <c r="V30" s="44"/>
      <c r="W30" s="397" t="e">
        <f t="shared" si="2"/>
        <v>#DIV/0!</v>
      </c>
      <c r="X30" s="44"/>
      <c r="Y30" s="44"/>
      <c r="Z30" s="44"/>
      <c r="AA30" s="397" t="e">
        <f t="shared" si="3"/>
        <v>#DIV/0!</v>
      </c>
      <c r="AB30" s="44"/>
      <c r="AC30" s="44"/>
      <c r="AD30" s="44"/>
      <c r="AE30" s="397" t="e">
        <f t="shared" si="4"/>
        <v>#DIV/0!</v>
      </c>
      <c r="AF30" s="44"/>
      <c r="AG30" s="45" t="s">
        <v>43</v>
      </c>
      <c r="AH30" s="45"/>
      <c r="AI30" s="397" t="e">
        <f t="shared" si="5"/>
        <v>#DIV/0!</v>
      </c>
      <c r="AJ30" s="407" t="e">
        <f t="shared" si="6"/>
        <v>#DIV/0!</v>
      </c>
      <c r="AK30" s="45"/>
      <c r="AL30" s="263"/>
      <c r="AM30" s="422" t="e">
        <f t="shared" si="8"/>
        <v>#DIV/0!</v>
      </c>
      <c r="AN30" s="420" t="e">
        <f t="shared" si="9"/>
        <v>#DIV/0!</v>
      </c>
      <c r="AO30" s="415" t="e">
        <f t="shared" si="10"/>
        <v>#DIV/0!</v>
      </c>
    </row>
    <row r="31" spans="1:41" ht="12" customHeight="1" x14ac:dyDescent="0.25">
      <c r="A31" s="43">
        <v>21</v>
      </c>
      <c r="B31" s="482" t="s">
        <v>242</v>
      </c>
      <c r="C31" s="483" t="s">
        <v>6</v>
      </c>
      <c r="D31" s="44"/>
      <c r="E31" s="44"/>
      <c r="F31" s="44"/>
      <c r="G31" s="394" t="e">
        <f t="shared" si="11"/>
        <v>#DIV/0!</v>
      </c>
      <c r="H31" s="44"/>
      <c r="I31" s="44"/>
      <c r="J31" s="44"/>
      <c r="K31" s="397" t="e">
        <f t="shared" si="7"/>
        <v>#DIV/0!</v>
      </c>
      <c r="L31" s="44"/>
      <c r="M31" s="44"/>
      <c r="N31" s="44"/>
      <c r="O31" s="397" t="e">
        <f t="shared" si="0"/>
        <v>#DIV/0!</v>
      </c>
      <c r="P31" s="44"/>
      <c r="Q31" s="44"/>
      <c r="R31" s="44"/>
      <c r="S31" s="397" t="e">
        <f t="shared" si="1"/>
        <v>#DIV/0!</v>
      </c>
      <c r="T31" s="44"/>
      <c r="U31" s="44"/>
      <c r="V31" s="44"/>
      <c r="W31" s="397" t="e">
        <f t="shared" si="2"/>
        <v>#DIV/0!</v>
      </c>
      <c r="X31" s="44"/>
      <c r="Y31" s="44"/>
      <c r="Z31" s="44"/>
      <c r="AA31" s="397" t="e">
        <f t="shared" si="3"/>
        <v>#DIV/0!</v>
      </c>
      <c r="AB31" s="44"/>
      <c r="AC31" s="44"/>
      <c r="AD31" s="44"/>
      <c r="AE31" s="397" t="e">
        <f t="shared" si="4"/>
        <v>#DIV/0!</v>
      </c>
      <c r="AF31" s="44"/>
      <c r="AG31" s="45" t="s">
        <v>43</v>
      </c>
      <c r="AH31" s="45"/>
      <c r="AI31" s="397" t="e">
        <f t="shared" si="5"/>
        <v>#DIV/0!</v>
      </c>
      <c r="AJ31" s="407" t="e">
        <f t="shared" si="6"/>
        <v>#DIV/0!</v>
      </c>
      <c r="AK31" s="45"/>
      <c r="AL31" s="263"/>
      <c r="AM31" s="422" t="e">
        <f t="shared" si="8"/>
        <v>#DIV/0!</v>
      </c>
      <c r="AN31" s="420" t="e">
        <f t="shared" si="9"/>
        <v>#DIV/0!</v>
      </c>
      <c r="AO31" s="415" t="e">
        <f t="shared" si="10"/>
        <v>#DIV/0!</v>
      </c>
    </row>
    <row r="32" spans="1:41" ht="12" customHeight="1" x14ac:dyDescent="0.25">
      <c r="A32" s="43">
        <v>22</v>
      </c>
      <c r="B32" s="482" t="s">
        <v>243</v>
      </c>
      <c r="C32" s="483" t="s">
        <v>6</v>
      </c>
      <c r="D32" s="12"/>
      <c r="E32" s="44"/>
      <c r="F32" s="44"/>
      <c r="G32" s="394" t="e">
        <f t="shared" si="11"/>
        <v>#DIV/0!</v>
      </c>
      <c r="H32" s="44"/>
      <c r="I32" s="44"/>
      <c r="J32" s="44"/>
      <c r="K32" s="397" t="e">
        <f t="shared" si="7"/>
        <v>#DIV/0!</v>
      </c>
      <c r="L32" s="44"/>
      <c r="M32" s="44"/>
      <c r="N32" s="44"/>
      <c r="O32" s="397" t="e">
        <f t="shared" si="0"/>
        <v>#DIV/0!</v>
      </c>
      <c r="P32" s="44"/>
      <c r="Q32" s="44"/>
      <c r="R32" s="44"/>
      <c r="S32" s="397" t="e">
        <f t="shared" si="1"/>
        <v>#DIV/0!</v>
      </c>
      <c r="T32" s="44"/>
      <c r="U32" s="44"/>
      <c r="V32" s="44"/>
      <c r="W32" s="397" t="e">
        <f t="shared" si="2"/>
        <v>#DIV/0!</v>
      </c>
      <c r="X32" s="44"/>
      <c r="Y32" s="44"/>
      <c r="Z32" s="44"/>
      <c r="AA32" s="397" t="e">
        <f t="shared" si="3"/>
        <v>#DIV/0!</v>
      </c>
      <c r="AB32" s="44"/>
      <c r="AC32" s="44"/>
      <c r="AD32" s="44"/>
      <c r="AE32" s="397" t="e">
        <f t="shared" si="4"/>
        <v>#DIV/0!</v>
      </c>
      <c r="AF32" s="44"/>
      <c r="AG32" s="45" t="s">
        <v>43</v>
      </c>
      <c r="AH32" s="45"/>
      <c r="AI32" s="397" t="e">
        <f t="shared" si="5"/>
        <v>#DIV/0!</v>
      </c>
      <c r="AJ32" s="407" t="e">
        <f t="shared" si="6"/>
        <v>#DIV/0!</v>
      </c>
      <c r="AK32" s="45"/>
      <c r="AL32" s="263"/>
      <c r="AM32" s="422" t="e">
        <f t="shared" si="8"/>
        <v>#DIV/0!</v>
      </c>
      <c r="AN32" s="420" t="e">
        <f t="shared" si="9"/>
        <v>#DIV/0!</v>
      </c>
      <c r="AO32" s="415" t="e">
        <f t="shared" si="10"/>
        <v>#DIV/0!</v>
      </c>
    </row>
    <row r="33" spans="1:41" ht="12" customHeight="1" x14ac:dyDescent="0.25">
      <c r="A33" s="43">
        <v>23</v>
      </c>
      <c r="B33" s="482" t="s">
        <v>244</v>
      </c>
      <c r="C33" s="483" t="s">
        <v>6</v>
      </c>
      <c r="D33" s="12"/>
      <c r="E33" s="44"/>
      <c r="F33" s="44"/>
      <c r="G33" s="394" t="e">
        <f t="shared" si="11"/>
        <v>#DIV/0!</v>
      </c>
      <c r="H33" s="44"/>
      <c r="I33" s="44"/>
      <c r="J33" s="44"/>
      <c r="K33" s="397" t="e">
        <f t="shared" si="7"/>
        <v>#DIV/0!</v>
      </c>
      <c r="L33" s="44"/>
      <c r="M33" s="44"/>
      <c r="N33" s="44"/>
      <c r="O33" s="397" t="e">
        <f t="shared" si="0"/>
        <v>#DIV/0!</v>
      </c>
      <c r="P33" s="44"/>
      <c r="Q33" s="44"/>
      <c r="R33" s="44"/>
      <c r="S33" s="397" t="e">
        <f t="shared" si="1"/>
        <v>#DIV/0!</v>
      </c>
      <c r="T33" s="44"/>
      <c r="U33" s="44"/>
      <c r="V33" s="44"/>
      <c r="W33" s="397" t="e">
        <f t="shared" si="2"/>
        <v>#DIV/0!</v>
      </c>
      <c r="X33" s="44"/>
      <c r="Y33" s="44"/>
      <c r="Z33" s="44"/>
      <c r="AA33" s="397" t="e">
        <f t="shared" si="3"/>
        <v>#DIV/0!</v>
      </c>
      <c r="AB33" s="44"/>
      <c r="AC33" s="44"/>
      <c r="AD33" s="44"/>
      <c r="AE33" s="397" t="e">
        <f t="shared" si="4"/>
        <v>#DIV/0!</v>
      </c>
      <c r="AF33" s="44"/>
      <c r="AG33" s="45"/>
      <c r="AH33" s="45"/>
      <c r="AI33" s="397" t="e">
        <f t="shared" si="5"/>
        <v>#DIV/0!</v>
      </c>
      <c r="AJ33" s="407" t="e">
        <f t="shared" si="6"/>
        <v>#DIV/0!</v>
      </c>
      <c r="AK33" s="45"/>
      <c r="AL33" s="263"/>
      <c r="AM33" s="422" t="e">
        <f t="shared" si="8"/>
        <v>#DIV/0!</v>
      </c>
      <c r="AN33" s="420" t="e">
        <f t="shared" si="9"/>
        <v>#DIV/0!</v>
      </c>
      <c r="AO33" s="415" t="e">
        <f t="shared" si="10"/>
        <v>#DIV/0!</v>
      </c>
    </row>
    <row r="34" spans="1:41" ht="12" customHeight="1" x14ac:dyDescent="0.25">
      <c r="A34" s="43">
        <v>24</v>
      </c>
      <c r="B34" s="482" t="s">
        <v>245</v>
      </c>
      <c r="C34" s="483" t="s">
        <v>6</v>
      </c>
      <c r="D34" s="44"/>
      <c r="E34" s="44"/>
      <c r="F34" s="44"/>
      <c r="G34" s="394" t="e">
        <f t="shared" si="11"/>
        <v>#DIV/0!</v>
      </c>
      <c r="H34" s="44"/>
      <c r="I34" s="44"/>
      <c r="J34" s="44"/>
      <c r="K34" s="397" t="e">
        <f t="shared" si="7"/>
        <v>#DIV/0!</v>
      </c>
      <c r="L34" s="44"/>
      <c r="M34" s="44"/>
      <c r="N34" s="44"/>
      <c r="O34" s="397" t="e">
        <f t="shared" si="0"/>
        <v>#DIV/0!</v>
      </c>
      <c r="P34" s="44"/>
      <c r="Q34" s="44"/>
      <c r="R34" s="44"/>
      <c r="S34" s="397" t="e">
        <f t="shared" si="1"/>
        <v>#DIV/0!</v>
      </c>
      <c r="T34" s="44"/>
      <c r="U34" s="44"/>
      <c r="V34" s="44"/>
      <c r="W34" s="397" t="e">
        <f t="shared" si="2"/>
        <v>#DIV/0!</v>
      </c>
      <c r="X34" s="44"/>
      <c r="Y34" s="44"/>
      <c r="Z34" s="44"/>
      <c r="AA34" s="397" t="e">
        <f t="shared" si="3"/>
        <v>#DIV/0!</v>
      </c>
      <c r="AB34" s="44"/>
      <c r="AC34" s="44"/>
      <c r="AD34" s="44"/>
      <c r="AE34" s="397" t="e">
        <f t="shared" si="4"/>
        <v>#DIV/0!</v>
      </c>
      <c r="AF34" s="44"/>
      <c r="AG34" s="45" t="s">
        <v>43</v>
      </c>
      <c r="AH34" s="45"/>
      <c r="AI34" s="397" t="e">
        <f t="shared" si="5"/>
        <v>#DIV/0!</v>
      </c>
      <c r="AJ34" s="407" t="e">
        <f t="shared" si="6"/>
        <v>#DIV/0!</v>
      </c>
      <c r="AK34" s="45"/>
      <c r="AL34" s="263"/>
      <c r="AM34" s="422" t="e">
        <f t="shared" si="8"/>
        <v>#DIV/0!</v>
      </c>
      <c r="AN34" s="420" t="e">
        <f t="shared" si="9"/>
        <v>#DIV/0!</v>
      </c>
      <c r="AO34" s="415" t="e">
        <f t="shared" si="10"/>
        <v>#DIV/0!</v>
      </c>
    </row>
    <row r="35" spans="1:41" ht="12" customHeight="1" x14ac:dyDescent="0.25">
      <c r="A35" s="43">
        <v>25</v>
      </c>
      <c r="B35" s="482" t="s">
        <v>246</v>
      </c>
      <c r="C35" s="483" t="s">
        <v>12</v>
      </c>
      <c r="D35" s="44"/>
      <c r="E35" s="44"/>
      <c r="F35" s="44"/>
      <c r="G35" s="394" t="e">
        <f t="shared" si="11"/>
        <v>#DIV/0!</v>
      </c>
      <c r="H35" s="44"/>
      <c r="I35" s="44"/>
      <c r="J35" s="44"/>
      <c r="K35" s="397" t="e">
        <f t="shared" si="7"/>
        <v>#DIV/0!</v>
      </c>
      <c r="L35" s="44"/>
      <c r="M35" s="44"/>
      <c r="N35" s="44"/>
      <c r="O35" s="397" t="e">
        <f t="shared" si="0"/>
        <v>#DIV/0!</v>
      </c>
      <c r="P35" s="44"/>
      <c r="Q35" s="44"/>
      <c r="R35" s="44"/>
      <c r="S35" s="397" t="e">
        <f t="shared" si="1"/>
        <v>#DIV/0!</v>
      </c>
      <c r="T35" s="44"/>
      <c r="U35" s="44"/>
      <c r="V35" s="44"/>
      <c r="W35" s="397" t="e">
        <f t="shared" si="2"/>
        <v>#DIV/0!</v>
      </c>
      <c r="X35" s="44"/>
      <c r="Y35" s="44"/>
      <c r="Z35" s="44"/>
      <c r="AA35" s="397" t="e">
        <f t="shared" si="3"/>
        <v>#DIV/0!</v>
      </c>
      <c r="AB35" s="44"/>
      <c r="AC35" s="44"/>
      <c r="AD35" s="44"/>
      <c r="AE35" s="397" t="e">
        <f t="shared" si="4"/>
        <v>#DIV/0!</v>
      </c>
      <c r="AF35" s="44"/>
      <c r="AG35" s="45"/>
      <c r="AH35" s="45"/>
      <c r="AI35" s="397" t="e">
        <f t="shared" si="5"/>
        <v>#DIV/0!</v>
      </c>
      <c r="AJ35" s="407" t="e">
        <f t="shared" si="6"/>
        <v>#DIV/0!</v>
      </c>
      <c r="AK35" s="45"/>
      <c r="AL35" s="263"/>
      <c r="AM35" s="422" t="e">
        <f t="shared" si="8"/>
        <v>#DIV/0!</v>
      </c>
      <c r="AN35" s="420" t="e">
        <f t="shared" si="9"/>
        <v>#DIV/0!</v>
      </c>
      <c r="AO35" s="415" t="e">
        <f t="shared" si="10"/>
        <v>#DIV/0!</v>
      </c>
    </row>
    <row r="36" spans="1:41" ht="12" customHeight="1" x14ac:dyDescent="0.25">
      <c r="A36" s="43">
        <v>26</v>
      </c>
      <c r="B36" s="484" t="s">
        <v>247</v>
      </c>
      <c r="C36" s="485" t="s">
        <v>6</v>
      </c>
      <c r="D36" s="44"/>
      <c r="E36" s="44"/>
      <c r="F36" s="44"/>
      <c r="G36" s="394" t="e">
        <f t="shared" si="11"/>
        <v>#DIV/0!</v>
      </c>
      <c r="H36" s="44"/>
      <c r="I36" s="44"/>
      <c r="J36" s="44"/>
      <c r="K36" s="397" t="e">
        <f>MAX(G36:J36)</f>
        <v>#DIV/0!</v>
      </c>
      <c r="L36" s="44"/>
      <c r="M36" s="44"/>
      <c r="N36" s="44"/>
      <c r="O36" s="397" t="e">
        <f t="shared" si="0"/>
        <v>#DIV/0!</v>
      </c>
      <c r="P36" s="44"/>
      <c r="Q36" s="44"/>
      <c r="R36" s="44"/>
      <c r="S36" s="397" t="e">
        <f t="shared" si="1"/>
        <v>#DIV/0!</v>
      </c>
      <c r="T36" s="44"/>
      <c r="U36" s="44"/>
      <c r="V36" s="44"/>
      <c r="W36" s="397" t="e">
        <f t="shared" si="2"/>
        <v>#DIV/0!</v>
      </c>
      <c r="X36" s="44"/>
      <c r="Y36" s="44"/>
      <c r="Z36" s="44"/>
      <c r="AA36" s="397" t="e">
        <f t="shared" si="3"/>
        <v>#DIV/0!</v>
      </c>
      <c r="AB36" s="44"/>
      <c r="AC36" s="44"/>
      <c r="AD36" s="44"/>
      <c r="AE36" s="397" t="e">
        <f t="shared" si="4"/>
        <v>#DIV/0!</v>
      </c>
      <c r="AF36" s="44"/>
      <c r="AG36" s="45" t="s">
        <v>43</v>
      </c>
      <c r="AH36" s="45"/>
      <c r="AI36" s="397" t="e">
        <f t="shared" si="5"/>
        <v>#DIV/0!</v>
      </c>
      <c r="AJ36" s="407" t="e">
        <f t="shared" si="6"/>
        <v>#DIV/0!</v>
      </c>
      <c r="AK36" s="45"/>
      <c r="AL36" s="263"/>
      <c r="AM36" s="422" t="e">
        <f t="shared" si="8"/>
        <v>#DIV/0!</v>
      </c>
      <c r="AN36" s="420" t="e">
        <f t="shared" si="9"/>
        <v>#DIV/0!</v>
      </c>
      <c r="AO36" s="415" t="e">
        <f t="shared" si="10"/>
        <v>#DIV/0!</v>
      </c>
    </row>
    <row r="37" spans="1:41" ht="12" customHeight="1" x14ac:dyDescent="0.25">
      <c r="A37" s="43">
        <v>27</v>
      </c>
      <c r="B37" s="482" t="s">
        <v>248</v>
      </c>
      <c r="C37" s="486" t="s">
        <v>6</v>
      </c>
      <c r="D37" s="44"/>
      <c r="E37" s="44"/>
      <c r="F37" s="44"/>
      <c r="G37" s="394" t="e">
        <f t="shared" si="11"/>
        <v>#DIV/0!</v>
      </c>
      <c r="H37" s="44"/>
      <c r="I37" s="44"/>
      <c r="J37" s="44"/>
      <c r="K37" s="397" t="e">
        <f t="shared" si="7"/>
        <v>#DIV/0!</v>
      </c>
      <c r="L37" s="44"/>
      <c r="M37" s="44"/>
      <c r="N37" s="44"/>
      <c r="O37" s="397" t="e">
        <f t="shared" si="0"/>
        <v>#DIV/0!</v>
      </c>
      <c r="P37" s="44"/>
      <c r="Q37" s="44"/>
      <c r="R37" s="44"/>
      <c r="S37" s="397" t="e">
        <f t="shared" si="1"/>
        <v>#DIV/0!</v>
      </c>
      <c r="T37" s="44"/>
      <c r="U37" s="44"/>
      <c r="V37" s="44"/>
      <c r="W37" s="397" t="e">
        <f t="shared" si="2"/>
        <v>#DIV/0!</v>
      </c>
      <c r="X37" s="44"/>
      <c r="Y37" s="44"/>
      <c r="Z37" s="44"/>
      <c r="AA37" s="397" t="e">
        <f t="shared" si="3"/>
        <v>#DIV/0!</v>
      </c>
      <c r="AB37" s="44"/>
      <c r="AC37" s="44"/>
      <c r="AD37" s="44"/>
      <c r="AE37" s="397" t="e">
        <f t="shared" si="4"/>
        <v>#DIV/0!</v>
      </c>
      <c r="AF37" s="44"/>
      <c r="AG37" s="45" t="s">
        <v>43</v>
      </c>
      <c r="AH37" s="45"/>
      <c r="AI37" s="397" t="e">
        <f t="shared" si="5"/>
        <v>#DIV/0!</v>
      </c>
      <c r="AJ37" s="407" t="e">
        <f t="shared" si="6"/>
        <v>#DIV/0!</v>
      </c>
      <c r="AK37" s="45"/>
      <c r="AL37" s="263"/>
      <c r="AM37" s="422" t="e">
        <f t="shared" si="8"/>
        <v>#DIV/0!</v>
      </c>
      <c r="AN37" s="420" t="e">
        <f t="shared" si="9"/>
        <v>#DIV/0!</v>
      </c>
      <c r="AO37" s="415" t="e">
        <f t="shared" si="10"/>
        <v>#DIV/0!</v>
      </c>
    </row>
    <row r="38" spans="1:41" ht="12" customHeight="1" x14ac:dyDescent="0.25">
      <c r="A38" s="43">
        <v>28</v>
      </c>
      <c r="B38" s="484" t="s">
        <v>249</v>
      </c>
      <c r="C38" s="487" t="s">
        <v>12</v>
      </c>
      <c r="D38" s="44"/>
      <c r="E38" s="44"/>
      <c r="F38" s="44"/>
      <c r="G38" s="394" t="e">
        <f t="shared" si="11"/>
        <v>#DIV/0!</v>
      </c>
      <c r="H38" s="44"/>
      <c r="I38" s="44"/>
      <c r="J38" s="44"/>
      <c r="K38" s="397" t="e">
        <f t="shared" si="7"/>
        <v>#DIV/0!</v>
      </c>
      <c r="L38" s="44"/>
      <c r="M38" s="44"/>
      <c r="N38" s="44"/>
      <c r="O38" s="397" t="e">
        <f t="shared" si="0"/>
        <v>#DIV/0!</v>
      </c>
      <c r="P38" s="44"/>
      <c r="Q38" s="44"/>
      <c r="R38" s="44"/>
      <c r="S38" s="397" t="e">
        <f t="shared" si="1"/>
        <v>#DIV/0!</v>
      </c>
      <c r="T38" s="44"/>
      <c r="U38" s="44"/>
      <c r="V38" s="44"/>
      <c r="W38" s="397" t="e">
        <f t="shared" si="2"/>
        <v>#DIV/0!</v>
      </c>
      <c r="X38" s="44"/>
      <c r="Y38" s="44"/>
      <c r="Z38" s="44"/>
      <c r="AA38" s="397" t="e">
        <f t="shared" si="3"/>
        <v>#DIV/0!</v>
      </c>
      <c r="AB38" s="44"/>
      <c r="AC38" s="44"/>
      <c r="AD38" s="44"/>
      <c r="AE38" s="397" t="e">
        <f t="shared" si="4"/>
        <v>#DIV/0!</v>
      </c>
      <c r="AF38" s="44"/>
      <c r="AG38" s="45" t="s">
        <v>43</v>
      </c>
      <c r="AH38" s="45"/>
      <c r="AI38" s="397" t="e">
        <f t="shared" si="5"/>
        <v>#DIV/0!</v>
      </c>
      <c r="AJ38" s="407" t="e">
        <f t="shared" si="6"/>
        <v>#DIV/0!</v>
      </c>
      <c r="AK38" s="45"/>
      <c r="AL38" s="263"/>
      <c r="AM38" s="422" t="e">
        <f t="shared" si="8"/>
        <v>#DIV/0!</v>
      </c>
      <c r="AN38" s="420" t="e">
        <f t="shared" si="9"/>
        <v>#DIV/0!</v>
      </c>
      <c r="AO38" s="415" t="e">
        <f t="shared" si="10"/>
        <v>#DIV/0!</v>
      </c>
    </row>
    <row r="39" spans="1:41" ht="12" customHeight="1" x14ac:dyDescent="0.25">
      <c r="A39" s="243">
        <v>29</v>
      </c>
      <c r="B39" s="484" t="s">
        <v>250</v>
      </c>
      <c r="C39" s="485" t="s">
        <v>6</v>
      </c>
      <c r="D39" s="44"/>
      <c r="E39" s="12"/>
      <c r="F39" s="12"/>
      <c r="G39" s="394" t="e">
        <f t="shared" si="11"/>
        <v>#DIV/0!</v>
      </c>
      <c r="H39" s="12"/>
      <c r="I39" s="12"/>
      <c r="J39" s="12"/>
      <c r="K39" s="394" t="e">
        <f t="shared" si="7"/>
        <v>#DIV/0!</v>
      </c>
      <c r="L39" s="12"/>
      <c r="M39" s="12"/>
      <c r="N39" s="44"/>
      <c r="O39" s="394" t="e">
        <f t="shared" si="0"/>
        <v>#DIV/0!</v>
      </c>
      <c r="P39" s="44"/>
      <c r="Q39" s="44"/>
      <c r="R39" s="44"/>
      <c r="S39" s="394" t="e">
        <f t="shared" si="1"/>
        <v>#DIV/0!</v>
      </c>
      <c r="T39" s="44"/>
      <c r="U39" s="44"/>
      <c r="V39" s="44"/>
      <c r="W39" s="394" t="e">
        <f t="shared" si="2"/>
        <v>#DIV/0!</v>
      </c>
      <c r="X39" s="44"/>
      <c r="Y39" s="44"/>
      <c r="Z39" s="44"/>
      <c r="AA39" s="394" t="e">
        <f t="shared" si="3"/>
        <v>#DIV/0!</v>
      </c>
      <c r="AB39" s="44"/>
      <c r="AC39" s="44"/>
      <c r="AD39" s="44"/>
      <c r="AE39" s="394" t="e">
        <f t="shared" si="4"/>
        <v>#DIV/0!</v>
      </c>
      <c r="AF39" s="44"/>
      <c r="AG39" s="45" t="s">
        <v>43</v>
      </c>
      <c r="AH39" s="45"/>
      <c r="AI39" s="394" t="e">
        <f t="shared" si="5"/>
        <v>#DIV/0!</v>
      </c>
      <c r="AJ39" s="456" t="e">
        <f t="shared" si="6"/>
        <v>#DIV/0!</v>
      </c>
      <c r="AK39" s="45"/>
      <c r="AL39" s="263"/>
      <c r="AM39" s="422" t="e">
        <f t="shared" si="8"/>
        <v>#DIV/0!</v>
      </c>
      <c r="AN39" s="420" t="e">
        <f t="shared" si="9"/>
        <v>#DIV/0!</v>
      </c>
      <c r="AO39" s="415" t="e">
        <f t="shared" si="10"/>
        <v>#DIV/0!</v>
      </c>
    </row>
    <row r="40" spans="1:41" ht="12" customHeight="1" x14ac:dyDescent="0.25">
      <c r="A40" s="43"/>
      <c r="B40" s="244"/>
      <c r="C40" s="245"/>
      <c r="D40" s="235"/>
      <c r="E40" s="191"/>
      <c r="F40" s="191"/>
      <c r="G40" s="394"/>
      <c r="H40" s="12"/>
      <c r="I40" s="12"/>
      <c r="J40" s="12"/>
      <c r="K40" s="397"/>
      <c r="L40" s="12"/>
      <c r="M40" s="12"/>
      <c r="N40" s="44"/>
      <c r="O40" s="397"/>
      <c r="P40" s="44"/>
      <c r="Q40" s="44"/>
      <c r="R40" s="44"/>
      <c r="S40" s="397"/>
      <c r="T40" s="44"/>
      <c r="U40" s="44"/>
      <c r="V40" s="44"/>
      <c r="W40" s="397"/>
      <c r="X40" s="44"/>
      <c r="Y40" s="44"/>
      <c r="Z40" s="44"/>
      <c r="AA40" s="397"/>
      <c r="AB40" s="44"/>
      <c r="AC40" s="44"/>
      <c r="AD40" s="44"/>
      <c r="AE40" s="397"/>
      <c r="AF40" s="44"/>
      <c r="AG40" s="45"/>
      <c r="AH40" s="45"/>
      <c r="AI40" s="397"/>
      <c r="AJ40" s="407"/>
      <c r="AK40" s="45"/>
      <c r="AL40" s="263"/>
      <c r="AM40" s="422"/>
      <c r="AN40" s="420"/>
      <c r="AO40" s="415"/>
    </row>
    <row r="41" spans="1:41" ht="12" customHeight="1" x14ac:dyDescent="0.25">
      <c r="A41" s="43"/>
      <c r="B41" s="244"/>
      <c r="C41" s="245"/>
      <c r="D41" s="47"/>
      <c r="E41" s="12"/>
      <c r="F41" s="12"/>
      <c r="G41" s="394"/>
      <c r="H41" s="12"/>
      <c r="I41" s="12"/>
      <c r="J41" s="12"/>
      <c r="K41" s="397"/>
      <c r="L41" s="12"/>
      <c r="M41" s="12"/>
      <c r="N41" s="44"/>
      <c r="O41" s="397"/>
      <c r="P41" s="44"/>
      <c r="Q41" s="44"/>
      <c r="R41" s="44"/>
      <c r="S41" s="397"/>
      <c r="T41" s="44"/>
      <c r="U41" s="44"/>
      <c r="V41" s="44"/>
      <c r="W41" s="397"/>
      <c r="X41" s="44"/>
      <c r="Y41" s="44"/>
      <c r="Z41" s="44"/>
      <c r="AA41" s="397"/>
      <c r="AB41" s="44"/>
      <c r="AC41" s="44"/>
      <c r="AD41" s="44"/>
      <c r="AE41" s="397"/>
      <c r="AF41" s="44"/>
      <c r="AG41" s="45"/>
      <c r="AH41" s="45"/>
      <c r="AI41" s="397"/>
      <c r="AJ41" s="407"/>
      <c r="AK41" s="45"/>
      <c r="AL41" s="263"/>
      <c r="AM41" s="422"/>
      <c r="AN41" s="420"/>
      <c r="AO41" s="415"/>
    </row>
    <row r="42" spans="1:41" ht="12" customHeight="1" x14ac:dyDescent="0.25">
      <c r="A42" s="587"/>
      <c r="B42" s="246"/>
      <c r="C42" s="247"/>
      <c r="D42" s="55"/>
      <c r="E42" s="55"/>
      <c r="F42" s="55"/>
      <c r="G42" s="457"/>
      <c r="H42" s="55"/>
      <c r="I42" s="55"/>
      <c r="J42" s="55"/>
      <c r="K42" s="458"/>
      <c r="L42" s="55"/>
      <c r="M42" s="55"/>
      <c r="N42" s="459"/>
      <c r="O42" s="458"/>
      <c r="P42" s="459"/>
      <c r="Q42" s="459"/>
      <c r="R42" s="459"/>
      <c r="S42" s="458"/>
      <c r="T42" s="459"/>
      <c r="U42" s="459"/>
      <c r="V42" s="459"/>
      <c r="W42" s="458"/>
      <c r="X42" s="459"/>
      <c r="Y42" s="459"/>
      <c r="Z42" s="459"/>
      <c r="AA42" s="458"/>
      <c r="AB42" s="459"/>
      <c r="AC42" s="459"/>
      <c r="AD42" s="459"/>
      <c r="AE42" s="458"/>
      <c r="AF42" s="459"/>
      <c r="AG42" s="56"/>
      <c r="AH42" s="56"/>
      <c r="AI42" s="458"/>
      <c r="AJ42" s="460"/>
      <c r="AK42" s="56"/>
      <c r="AL42" s="265"/>
      <c r="AM42" s="461"/>
      <c r="AN42" s="462"/>
      <c r="AO42" s="463"/>
    </row>
    <row r="43" spans="1:41" ht="5.25" customHeight="1" x14ac:dyDescent="0.25">
      <c r="A43" s="259"/>
      <c r="B43" s="254"/>
      <c r="C43" s="242"/>
      <c r="D43" s="33"/>
      <c r="E43" s="33"/>
      <c r="F43" s="33"/>
      <c r="G43" s="33"/>
      <c r="H43" s="33"/>
      <c r="I43" s="33"/>
      <c r="J43" s="33"/>
      <c r="K43" s="33"/>
      <c r="L43" s="33"/>
      <c r="M43" s="33"/>
      <c r="N43" s="33"/>
      <c r="O43" s="33"/>
      <c r="P43" s="33"/>
      <c r="Q43" s="33"/>
      <c r="R43" s="33"/>
      <c r="S43" s="33"/>
      <c r="T43" s="33"/>
      <c r="U43" s="33"/>
      <c r="V43" s="33"/>
      <c r="W43" s="33"/>
      <c r="X43" s="33"/>
      <c r="Y43" s="33"/>
      <c r="Z43" s="33"/>
      <c r="AA43" s="33"/>
      <c r="AB43" s="33"/>
      <c r="AC43" s="33"/>
      <c r="AD43" s="33"/>
      <c r="AE43" s="33"/>
      <c r="AF43" s="33"/>
      <c r="AG43" s="53"/>
      <c r="AH43" s="53"/>
      <c r="AI43" s="53"/>
      <c r="AJ43" s="53"/>
      <c r="AK43" s="53"/>
      <c r="AL43" s="53"/>
      <c r="AM43" s="53"/>
      <c r="AN43" s="53"/>
      <c r="AO43" s="53"/>
    </row>
    <row r="44" spans="1:41" s="52" customFormat="1" ht="12" x14ac:dyDescent="0.2">
      <c r="B44" s="198" t="s">
        <v>78</v>
      </c>
      <c r="C44" s="199"/>
      <c r="E44" s="200"/>
      <c r="F44" s="200"/>
      <c r="G44" s="238"/>
      <c r="H44" s="238"/>
      <c r="I44" s="238"/>
      <c r="J44" s="238"/>
      <c r="K44" s="238"/>
      <c r="L44" s="238"/>
      <c r="M44" s="266" t="s">
        <v>173</v>
      </c>
      <c r="N44" s="266" t="s">
        <v>215</v>
      </c>
      <c r="O44" s="266"/>
      <c r="P44" s="238"/>
      <c r="Q44" s="238"/>
      <c r="R44" s="238"/>
      <c r="S44" s="238"/>
      <c r="T44" s="238"/>
      <c r="U44" s="238"/>
      <c r="V44" s="238"/>
      <c r="W44" s="238"/>
      <c r="X44" s="238"/>
      <c r="Y44" s="238"/>
      <c r="Z44" s="238"/>
      <c r="AA44" s="238"/>
      <c r="AB44" s="207" t="s">
        <v>28</v>
      </c>
      <c r="AC44" s="238" t="s">
        <v>5</v>
      </c>
      <c r="AD44" s="201" t="s">
        <v>218</v>
      </c>
      <c r="AE44" s="201"/>
      <c r="AF44" s="201"/>
      <c r="AG44" s="201"/>
      <c r="AJ44" s="202"/>
      <c r="AL44" s="202" t="s">
        <v>157</v>
      </c>
    </row>
    <row r="45" spans="1:41" s="52" customFormat="1" ht="12.75" customHeight="1" x14ac:dyDescent="0.25">
      <c r="B45" s="175" t="s">
        <v>65</v>
      </c>
      <c r="C45" s="52" t="s">
        <v>59</v>
      </c>
      <c r="D45" s="38"/>
      <c r="E45" s="38"/>
      <c r="F45" s="38"/>
      <c r="G45" s="38"/>
      <c r="H45" s="38"/>
      <c r="I45" s="38"/>
      <c r="J45" s="38"/>
      <c r="K45" s="38"/>
      <c r="L45" s="38"/>
      <c r="M45" s="404" t="s">
        <v>54</v>
      </c>
      <c r="N45" s="52" t="s">
        <v>63</v>
      </c>
      <c r="P45" s="38"/>
      <c r="Q45" s="38"/>
      <c r="R45" s="38"/>
      <c r="S45" s="38"/>
      <c r="T45" s="38"/>
      <c r="U45" s="204" t="s">
        <v>56</v>
      </c>
      <c r="V45" s="404" t="s">
        <v>69</v>
      </c>
      <c r="W45" s="404"/>
      <c r="Y45" s="38"/>
      <c r="Z45" s="38"/>
      <c r="AA45" s="38"/>
      <c r="AB45" s="588"/>
      <c r="AD45" s="206"/>
      <c r="AE45" s="206"/>
      <c r="AF45" s="238">
        <v>4</v>
      </c>
      <c r="AK45" s="206"/>
      <c r="AL45" s="52" t="s">
        <v>158</v>
      </c>
    </row>
    <row r="46" spans="1:41" s="52" customFormat="1" ht="12.75" customHeight="1" x14ac:dyDescent="0.25">
      <c r="B46" s="175" t="s">
        <v>66</v>
      </c>
      <c r="C46" s="52" t="s">
        <v>62</v>
      </c>
      <c r="D46" s="38"/>
      <c r="E46" s="38"/>
      <c r="F46" s="38"/>
      <c r="G46" s="38"/>
      <c r="H46" s="38"/>
      <c r="I46" s="38"/>
      <c r="J46" s="38"/>
      <c r="K46" s="38"/>
      <c r="L46" s="38"/>
      <c r="M46" s="404" t="s">
        <v>55</v>
      </c>
      <c r="N46" s="52" t="s">
        <v>64</v>
      </c>
      <c r="P46" s="38"/>
      <c r="Q46" s="38"/>
      <c r="R46" s="38"/>
      <c r="S46" s="38"/>
      <c r="T46" s="38"/>
      <c r="U46" s="404" t="s">
        <v>70</v>
      </c>
      <c r="V46" s="404" t="s">
        <v>72</v>
      </c>
      <c r="W46" s="404"/>
      <c r="Y46" s="38"/>
      <c r="Z46" s="38"/>
      <c r="AA46" s="38"/>
      <c r="AB46" s="589"/>
      <c r="AC46" s="205"/>
      <c r="AD46" s="205"/>
      <c r="AE46" s="205"/>
      <c r="AF46" s="205"/>
      <c r="AG46" s="208"/>
      <c r="AJ46" s="206"/>
      <c r="AL46" s="206"/>
    </row>
    <row r="47" spans="1:41" s="52" customFormat="1" ht="12.75" customHeight="1" x14ac:dyDescent="0.25">
      <c r="B47" s="209" t="s">
        <v>67</v>
      </c>
      <c r="C47" s="52" t="s">
        <v>60</v>
      </c>
      <c r="D47" s="203"/>
      <c r="E47" s="203"/>
      <c r="F47" s="203"/>
      <c r="G47" s="203"/>
      <c r="H47" s="203"/>
      <c r="I47" s="203"/>
      <c r="J47" s="203"/>
      <c r="K47" s="203"/>
      <c r="L47" s="203"/>
      <c r="M47" s="52" t="s">
        <v>53</v>
      </c>
      <c r="N47" s="52" t="s">
        <v>167</v>
      </c>
      <c r="P47" s="203"/>
      <c r="Q47" s="203"/>
      <c r="R47" s="203"/>
      <c r="S47" s="203"/>
      <c r="T47" s="203"/>
      <c r="U47" s="404" t="s">
        <v>71</v>
      </c>
      <c r="V47" s="404" t="s">
        <v>73</v>
      </c>
      <c r="W47" s="404"/>
      <c r="Y47" s="203"/>
      <c r="Z47" s="203"/>
      <c r="AA47" s="203"/>
      <c r="AB47" s="207" t="s">
        <v>30</v>
      </c>
      <c r="AC47" s="238" t="s">
        <v>5</v>
      </c>
      <c r="AD47" s="266" t="s">
        <v>29</v>
      </c>
      <c r="AE47" s="266"/>
      <c r="AF47" s="201"/>
      <c r="AG47" s="201"/>
      <c r="AJ47" s="38"/>
      <c r="AL47" s="38" t="s">
        <v>159</v>
      </c>
    </row>
    <row r="48" spans="1:41" s="52" customFormat="1" ht="12.75" customHeight="1" x14ac:dyDescent="0.25">
      <c r="B48" s="193" t="s">
        <v>68</v>
      </c>
      <c r="C48" s="52" t="s">
        <v>61</v>
      </c>
      <c r="D48" s="38"/>
      <c r="E48" s="38"/>
      <c r="F48" s="38"/>
      <c r="G48" s="38"/>
      <c r="H48" s="38"/>
      <c r="I48" s="38"/>
      <c r="J48" s="38"/>
      <c r="K48" s="38"/>
      <c r="L48" s="38"/>
      <c r="M48" s="52" t="s">
        <v>51</v>
      </c>
      <c r="N48" s="52" t="s">
        <v>101</v>
      </c>
      <c r="P48" s="38"/>
      <c r="Q48" s="38"/>
      <c r="R48" s="38"/>
      <c r="S48" s="38"/>
      <c r="T48" s="38"/>
      <c r="U48" s="266" t="s">
        <v>166</v>
      </c>
      <c r="V48" s="404" t="s">
        <v>168</v>
      </c>
      <c r="W48" s="404"/>
      <c r="Y48" s="38"/>
      <c r="Z48" s="38"/>
      <c r="AA48" s="38"/>
      <c r="AB48" s="205"/>
      <c r="AC48" s="205"/>
      <c r="AF48" s="403">
        <v>4</v>
      </c>
      <c r="AJ48" s="38"/>
      <c r="AK48" s="38"/>
      <c r="AO48" s="38"/>
    </row>
    <row r="49" spans="1:41" s="2" customFormat="1" ht="12.75" customHeight="1" x14ac:dyDescent="0.25">
      <c r="C49" s="194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</row>
    <row r="50" spans="1:41" s="2" customFormat="1" x14ac:dyDescent="0.25">
      <c r="C50" s="194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</row>
    <row r="51" spans="1:41" s="2" customFormat="1" x14ac:dyDescent="0.25">
      <c r="C51" s="194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</row>
    <row r="52" spans="1:41" s="2" customFormat="1" x14ac:dyDescent="0.25">
      <c r="A52" s="1"/>
      <c r="B52" s="1"/>
      <c r="C52" s="194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</row>
    <row r="53" spans="1:41" s="1" customFormat="1" x14ac:dyDescent="0.25">
      <c r="A53"/>
      <c r="B53"/>
      <c r="C53" s="195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</row>
  </sheetData>
  <sortState ref="A11:D37">
    <sortCondition ref="B11:B37"/>
  </sortState>
  <mergeCells count="24">
    <mergeCell ref="AM9:AM10"/>
    <mergeCell ref="AN9:AN10"/>
    <mergeCell ref="A1:AO1"/>
    <mergeCell ref="A2:AO2"/>
    <mergeCell ref="A3:AO3"/>
    <mergeCell ref="C7:C8"/>
    <mergeCell ref="C9:C10"/>
    <mergeCell ref="AJ7:AJ10"/>
    <mergeCell ref="D8:K8"/>
    <mergeCell ref="D9:K9"/>
    <mergeCell ref="D7:AI7"/>
    <mergeCell ref="A4:AO4"/>
    <mergeCell ref="AL7:AL10"/>
    <mergeCell ref="AM7:AN8"/>
    <mergeCell ref="AO7:AO10"/>
    <mergeCell ref="L8:S8"/>
    <mergeCell ref="B7:B10"/>
    <mergeCell ref="AK7:AK10"/>
    <mergeCell ref="A7:A10"/>
    <mergeCell ref="L9:S9"/>
    <mergeCell ref="T9:AA9"/>
    <mergeCell ref="AB9:AI9"/>
    <mergeCell ref="T8:AA8"/>
    <mergeCell ref="AB8:AI8"/>
  </mergeCells>
  <conditionalFormatting sqref="AO43">
    <cfRule type="containsText" dxfId="61" priority="2" operator="containsText" text="TT">
      <formula>NOT(ISERROR(SEARCH("TT",AO43)))</formula>
    </cfRule>
  </conditionalFormatting>
  <conditionalFormatting sqref="AO11:AO42">
    <cfRule type="containsText" dxfId="60" priority="1" operator="containsText" text="TT">
      <formula>NOT(ISERROR(SEARCH("TT",AO11)))</formula>
    </cfRule>
  </conditionalFormatting>
  <pageMargins left="0.26" right="0.2" top="0.37" bottom="0.12" header="0.12" footer="0.12"/>
  <pageSetup paperSize="5" orientation="landscape" horizontalDpi="360" verticalDpi="360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AG86"/>
  <sheetViews>
    <sheetView workbookViewId="0">
      <selection sqref="A1:XFD3"/>
    </sheetView>
  </sheetViews>
  <sheetFormatPr defaultRowHeight="15" x14ac:dyDescent="0.25"/>
  <cols>
    <col min="1" max="1" width="3.7109375" customWidth="1"/>
    <col min="2" max="2" width="25.42578125" customWidth="1"/>
    <col min="3" max="3" width="3.140625" style="29" customWidth="1"/>
    <col min="4" max="5" width="3.7109375" style="38" customWidth="1"/>
    <col min="6" max="7" width="3.7109375" style="215" customWidth="1"/>
    <col min="8" max="8" width="4.28515625" style="38" customWidth="1"/>
    <col min="9" max="10" width="4.140625" style="38" customWidth="1"/>
    <col min="11" max="13" width="4.7109375" customWidth="1"/>
    <col min="14" max="17" width="3.7109375" style="38" customWidth="1"/>
    <col min="18" max="20" width="4.7109375" style="38" customWidth="1"/>
    <col min="21" max="21" width="2.140625" customWidth="1"/>
    <col min="22" max="22" width="3.7109375" customWidth="1"/>
    <col min="23" max="23" width="18.7109375" customWidth="1"/>
    <col min="24" max="24" width="6.28515625" customWidth="1"/>
    <col min="25" max="25" width="21.140625" customWidth="1"/>
    <col min="26" max="26" width="18.5703125" customWidth="1"/>
    <col min="27" max="27" width="38.140625" customWidth="1"/>
    <col min="28" max="28" width="7.140625" customWidth="1"/>
  </cols>
  <sheetData>
    <row r="1" spans="1:33" s="2" customFormat="1" ht="14.25" x14ac:dyDescent="0.2">
      <c r="A1" s="701" t="s">
        <v>174</v>
      </c>
      <c r="B1" s="701"/>
      <c r="C1" s="701"/>
      <c r="D1" s="701"/>
      <c r="E1" s="701"/>
      <c r="F1" s="701"/>
      <c r="G1" s="701"/>
      <c r="H1" s="701"/>
      <c r="I1" s="701"/>
      <c r="J1" s="701"/>
      <c r="K1" s="701"/>
      <c r="L1" s="701"/>
      <c r="M1" s="701"/>
      <c r="N1" s="701"/>
      <c r="O1" s="701"/>
      <c r="P1" s="701"/>
      <c r="Q1" s="701"/>
      <c r="R1" s="701"/>
      <c r="S1" s="701"/>
      <c r="T1" s="701"/>
      <c r="W1" s="699" t="s">
        <v>161</v>
      </c>
      <c r="X1" s="699"/>
      <c r="Y1" s="699"/>
      <c r="Z1" s="699"/>
      <c r="AA1" s="699"/>
    </row>
    <row r="2" spans="1:33" s="2" customFormat="1" ht="14.25" x14ac:dyDescent="0.2">
      <c r="A2" s="699" t="s">
        <v>161</v>
      </c>
      <c r="B2" s="699"/>
      <c r="C2" s="699"/>
      <c r="D2" s="699"/>
      <c r="E2" s="699"/>
      <c r="F2" s="699"/>
      <c r="G2" s="699"/>
      <c r="H2" s="699"/>
      <c r="I2" s="699"/>
      <c r="J2" s="699"/>
      <c r="K2" s="699"/>
      <c r="L2" s="699"/>
      <c r="M2" s="699"/>
      <c r="N2" s="699"/>
      <c r="O2" s="699"/>
      <c r="P2" s="699"/>
      <c r="Q2" s="699"/>
      <c r="R2" s="699"/>
      <c r="S2" s="699"/>
      <c r="T2" s="699"/>
      <c r="W2" s="700" t="s">
        <v>214</v>
      </c>
      <c r="X2" s="700"/>
      <c r="Y2" s="700"/>
      <c r="Z2" s="700"/>
      <c r="AA2" s="700"/>
    </row>
    <row r="3" spans="1:33" s="2" customFormat="1" x14ac:dyDescent="0.25">
      <c r="A3" s="702" t="s">
        <v>214</v>
      </c>
      <c r="B3" s="702"/>
      <c r="C3" s="702"/>
      <c r="D3" s="702"/>
      <c r="E3" s="702"/>
      <c r="F3" s="702"/>
      <c r="G3" s="702"/>
      <c r="H3" s="702"/>
      <c r="I3" s="702"/>
      <c r="J3" s="702"/>
      <c r="K3" s="702"/>
      <c r="L3" s="702"/>
      <c r="M3" s="702"/>
      <c r="N3" s="702"/>
      <c r="O3" s="702"/>
      <c r="P3" s="702"/>
      <c r="Q3" s="702"/>
      <c r="R3" s="702"/>
      <c r="S3" s="702"/>
      <c r="T3" s="702"/>
      <c r="V3"/>
      <c r="W3"/>
      <c r="X3"/>
      <c r="Y3"/>
      <c r="Z3"/>
      <c r="AA3"/>
    </row>
    <row r="4" spans="1:33" s="2" customFormat="1" ht="17.25" customHeight="1" x14ac:dyDescent="0.25">
      <c r="A4" s="3" t="s">
        <v>22</v>
      </c>
      <c r="B4" s="4"/>
      <c r="C4" s="582" t="s">
        <v>23</v>
      </c>
      <c r="D4" s="287" t="str">
        <f>'D. Hadir 8D'!E8</f>
        <v>8D</v>
      </c>
      <c r="E4" s="288"/>
      <c r="F4" s="289"/>
      <c r="G4" s="290"/>
      <c r="H4" s="291"/>
      <c r="I4" s="290"/>
      <c r="J4" s="291"/>
      <c r="K4" s="4"/>
      <c r="L4" s="4"/>
      <c r="M4" s="287" t="s">
        <v>20</v>
      </c>
      <c r="N4" s="291"/>
      <c r="P4" s="290" t="s">
        <v>19</v>
      </c>
      <c r="Q4" s="291" t="str">
        <f>'D. Hadir 8C'!E7</f>
        <v>. . . . . . . . . . . . . . . . . . .</v>
      </c>
      <c r="S4" s="291"/>
      <c r="T4" s="291"/>
      <c r="W4" s="3" t="s">
        <v>175</v>
      </c>
      <c r="X4" s="292" t="str">
        <f>D4</f>
        <v>8D</v>
      </c>
      <c r="Y4" s="4"/>
      <c r="Z4" s="293" t="s">
        <v>176</v>
      </c>
      <c r="AA4" s="294" t="str">
        <f>Q5</f>
        <v>3 (Ganjil)</v>
      </c>
      <c r="AB4"/>
    </row>
    <row r="5" spans="1:33" s="2" customFormat="1" ht="12.75" customHeight="1" thickBot="1" x14ac:dyDescent="0.3">
      <c r="A5" s="3" t="s">
        <v>24</v>
      </c>
      <c r="B5" s="4"/>
      <c r="C5" s="582" t="s">
        <v>19</v>
      </c>
      <c r="D5" s="287">
        <v>66</v>
      </c>
      <c r="E5" s="288"/>
      <c r="F5" s="289"/>
      <c r="G5" s="290"/>
      <c r="H5" s="291"/>
      <c r="I5" s="290"/>
      <c r="J5" s="291"/>
      <c r="K5" s="10"/>
      <c r="L5" s="4"/>
      <c r="M5" s="287" t="s">
        <v>21</v>
      </c>
      <c r="N5" s="291"/>
      <c r="P5" s="290" t="s">
        <v>19</v>
      </c>
      <c r="Q5" s="291" t="str">
        <f>'D. Hadir 8C'!E9</f>
        <v>3 (Ganjil)</v>
      </c>
      <c r="S5" s="291"/>
      <c r="T5" s="291"/>
      <c r="W5" s="10" t="s">
        <v>177</v>
      </c>
      <c r="X5" s="603" t="str">
        <f>Q4</f>
        <v>. . . . . . . . . . . . . . . . . . .</v>
      </c>
      <c r="AB5"/>
      <c r="AC5" s="10"/>
      <c r="AD5"/>
      <c r="AE5" s="293"/>
      <c r="AF5" s="29"/>
      <c r="AG5" s="295"/>
    </row>
    <row r="6" spans="1:33" s="2" customFormat="1" ht="12" customHeight="1" x14ac:dyDescent="0.25">
      <c r="A6" s="689" t="s">
        <v>0</v>
      </c>
      <c r="B6" s="709" t="s">
        <v>4</v>
      </c>
      <c r="C6" s="710" t="s">
        <v>1</v>
      </c>
      <c r="D6" s="706" t="s">
        <v>32</v>
      </c>
      <c r="E6" s="706"/>
      <c r="F6" s="706"/>
      <c r="G6" s="706"/>
      <c r="H6" s="706"/>
      <c r="I6" s="706"/>
      <c r="J6" s="712"/>
      <c r="K6" s="713" t="s">
        <v>30</v>
      </c>
      <c r="L6" s="714"/>
      <c r="M6" s="703" t="s">
        <v>2</v>
      </c>
      <c r="N6" s="705" t="s">
        <v>178</v>
      </c>
      <c r="O6" s="706"/>
      <c r="P6" s="706"/>
      <c r="Q6" s="706"/>
      <c r="R6" s="707" t="s">
        <v>31</v>
      </c>
      <c r="S6" s="708"/>
      <c r="T6" s="687" t="s">
        <v>2</v>
      </c>
      <c r="V6" s="689" t="s">
        <v>0</v>
      </c>
      <c r="W6" s="691" t="s">
        <v>179</v>
      </c>
      <c r="X6" s="692"/>
      <c r="Y6" s="692"/>
      <c r="Z6" s="692"/>
      <c r="AA6" s="693"/>
      <c r="AB6"/>
    </row>
    <row r="7" spans="1:33" s="2" customFormat="1" ht="14.25" customHeight="1" x14ac:dyDescent="0.25">
      <c r="A7" s="724"/>
      <c r="B7" s="623"/>
      <c r="C7" s="711"/>
      <c r="D7" s="531" t="s">
        <v>185</v>
      </c>
      <c r="E7" s="532" t="s">
        <v>186</v>
      </c>
      <c r="F7" s="531" t="s">
        <v>187</v>
      </c>
      <c r="G7" s="532" t="s">
        <v>188</v>
      </c>
      <c r="H7" s="533" t="s">
        <v>28</v>
      </c>
      <c r="I7" s="534" t="s">
        <v>26</v>
      </c>
      <c r="J7" s="535" t="s">
        <v>27</v>
      </c>
      <c r="K7" s="478" t="s">
        <v>183</v>
      </c>
      <c r="L7" s="479" t="s">
        <v>184</v>
      </c>
      <c r="M7" s="723"/>
      <c r="N7" s="416" t="s">
        <v>180</v>
      </c>
      <c r="O7" s="416" t="s">
        <v>181</v>
      </c>
      <c r="P7" s="536" t="s">
        <v>182</v>
      </c>
      <c r="Q7" s="536" t="s">
        <v>219</v>
      </c>
      <c r="R7" s="537" t="s">
        <v>183</v>
      </c>
      <c r="S7" s="416" t="s">
        <v>184</v>
      </c>
      <c r="T7" s="722"/>
      <c r="V7" s="690"/>
      <c r="W7" s="694" t="s">
        <v>190</v>
      </c>
      <c r="X7" s="695"/>
      <c r="Y7" s="696"/>
      <c r="Z7" s="697" t="s">
        <v>189</v>
      </c>
      <c r="AA7" s="698"/>
      <c r="AB7"/>
    </row>
    <row r="8" spans="1:33" s="2" customFormat="1" ht="15" customHeight="1" x14ac:dyDescent="0.25">
      <c r="A8" s="538" t="s">
        <v>191</v>
      </c>
      <c r="B8" s="545" t="s">
        <v>314</v>
      </c>
      <c r="C8" s="546" t="s">
        <v>12</v>
      </c>
      <c r="D8" s="539" t="e">
        <f>Nilai_P_8D!K11</f>
        <v>#DIV/0!</v>
      </c>
      <c r="E8" s="540" t="e">
        <f>Nilai_P_8D!S11</f>
        <v>#DIV/0!</v>
      </c>
      <c r="F8" s="376" t="e">
        <f>Nilai_P_8D!AA11</f>
        <v>#DIV/0!</v>
      </c>
      <c r="G8" s="372" t="e">
        <f>Nilai_P_8D!AI11</f>
        <v>#DIV/0!</v>
      </c>
      <c r="H8" s="540" t="e">
        <f>AVERAGE(D8:G8)</f>
        <v>#DIV/0!</v>
      </c>
      <c r="I8" s="540">
        <f>+Nilai_P_8D!AK11</f>
        <v>0</v>
      </c>
      <c r="J8" s="540">
        <f>Nilai_P_8D!AL11</f>
        <v>0</v>
      </c>
      <c r="K8" s="541" t="e">
        <f t="shared" ref="K8:K33" si="0">((2*H8)+I8+J8)/4</f>
        <v>#DIV/0!</v>
      </c>
      <c r="L8" s="542" t="e">
        <f>IF(K8&lt;66,"D",IF(K8&lt;78,"C",IF(K8&lt;89,"B","A")))</f>
        <v>#DIV/0!</v>
      </c>
      <c r="M8" s="423" t="e">
        <f>IF(K8&gt;$D$5,"T","TT")</f>
        <v>#DIV/0!</v>
      </c>
      <c r="N8" s="540" t="e">
        <f>Nilai_K_8D!K11</f>
        <v>#DIV/0!</v>
      </c>
      <c r="O8" s="540" t="e">
        <f>Nilai_K_8D!S11</f>
        <v>#DIV/0!</v>
      </c>
      <c r="P8" s="543" t="e">
        <f>Nilai_K_8D!AA11</f>
        <v>#DIV/0!</v>
      </c>
      <c r="Q8" s="544" t="e">
        <f>Nilai_K_8D!AI11</f>
        <v>#DIV/0!</v>
      </c>
      <c r="R8" s="424" t="e">
        <f t="shared" ref="R8:R33" si="1">AVERAGE(N8:Q8)</f>
        <v>#DIV/0!</v>
      </c>
      <c r="S8" s="542" t="e">
        <f t="shared" ref="S8:S33" si="2">IF(R8&lt;66,"D",IF(R8&lt;78,"C",IF(R8&lt;89,"B","A")))</f>
        <v>#DIV/0!</v>
      </c>
      <c r="T8" s="423" t="e">
        <f>IF(R8&gt;=D5,"T","TT")</f>
        <v>#DIV/0!</v>
      </c>
      <c r="V8" s="307" t="s">
        <v>191</v>
      </c>
      <c r="W8" s="664"/>
      <c r="X8" s="665"/>
      <c r="Y8" s="668"/>
      <c r="Z8" s="678"/>
      <c r="AA8" s="679"/>
      <c r="AB8"/>
    </row>
    <row r="9" spans="1:33" s="2" customFormat="1" ht="15" customHeight="1" x14ac:dyDescent="0.25">
      <c r="A9" s="299">
        <v>2</v>
      </c>
      <c r="B9" s="523" t="s">
        <v>315</v>
      </c>
      <c r="C9" s="550" t="s">
        <v>12</v>
      </c>
      <c r="D9" s="386" t="e">
        <f>Nilai_P_8D!K12</f>
        <v>#DIV/0!</v>
      </c>
      <c r="E9" s="372" t="e">
        <f>Nilai_P_8D!S12</f>
        <v>#DIV/0!</v>
      </c>
      <c r="F9" s="376" t="e">
        <f>Nilai_P_8D!AA12</f>
        <v>#DIV/0!</v>
      </c>
      <c r="G9" s="372" t="e">
        <f>Nilai_P_8D!AI12</f>
        <v>#DIV/0!</v>
      </c>
      <c r="H9" s="372" t="e">
        <f t="shared" ref="H9:H33" si="3">AVERAGE(D9:G9)</f>
        <v>#DIV/0!</v>
      </c>
      <c r="I9" s="376">
        <f>+Nilai_P_8D!AK12</f>
        <v>0</v>
      </c>
      <c r="J9" s="441">
        <f>Nilai_P_8D!AL12</f>
        <v>0</v>
      </c>
      <c r="K9" s="377" t="e">
        <f t="shared" si="0"/>
        <v>#DIV/0!</v>
      </c>
      <c r="L9" s="406" t="e">
        <f t="shared" ref="L9:L33" si="4">IF(K9&lt;66,"D",IF(K9&lt;78,"C",IF(K9&lt;89,"B","A")))</f>
        <v>#DIV/0!</v>
      </c>
      <c r="M9" s="371" t="e">
        <f>IF(K9&gt;$D$5,"T","TT")</f>
        <v>#DIV/0!</v>
      </c>
      <c r="N9" s="386" t="e">
        <f>Nilai_K_8D!K12</f>
        <v>#DIV/0!</v>
      </c>
      <c r="O9" s="372" t="e">
        <f>Nilai_K_8D!S12</f>
        <v>#DIV/0!</v>
      </c>
      <c r="P9" s="373" t="e">
        <f>Nilai_K_8D!AA12</f>
        <v>#DIV/0!</v>
      </c>
      <c r="Q9" s="417" t="e">
        <f>Nilai_K_8D!AI12</f>
        <v>#DIV/0!</v>
      </c>
      <c r="R9" s="367" t="e">
        <f t="shared" si="1"/>
        <v>#DIV/0!</v>
      </c>
      <c r="S9" s="406" t="e">
        <f t="shared" si="2"/>
        <v>#DIV/0!</v>
      </c>
      <c r="T9" s="371" t="e">
        <f t="shared" ref="T9:T33" si="5">IF(R9&gt;=D6,"T","TT")</f>
        <v>#DIV/0!</v>
      </c>
      <c r="V9" s="307">
        <v>2</v>
      </c>
      <c r="W9" s="664"/>
      <c r="X9" s="665"/>
      <c r="Y9" s="668"/>
      <c r="Z9" s="678"/>
      <c r="AA9" s="679"/>
      <c r="AB9"/>
    </row>
    <row r="10" spans="1:33" s="2" customFormat="1" ht="15" customHeight="1" x14ac:dyDescent="0.25">
      <c r="A10" s="299">
        <v>3</v>
      </c>
      <c r="B10" s="523" t="s">
        <v>316</v>
      </c>
      <c r="C10" s="550" t="s">
        <v>12</v>
      </c>
      <c r="D10" s="386" t="e">
        <f>Nilai_P_8D!K13</f>
        <v>#DIV/0!</v>
      </c>
      <c r="E10" s="372" t="e">
        <f>Nilai_P_8E!S13</f>
        <v>#DIV/0!</v>
      </c>
      <c r="F10" s="376" t="e">
        <f>Nilai_P_8D!AA13</f>
        <v>#DIV/0!</v>
      </c>
      <c r="G10" s="372" t="e">
        <f>Nilai_P_8D!AI13</f>
        <v>#DIV/0!</v>
      </c>
      <c r="H10" s="372" t="e">
        <f t="shared" si="3"/>
        <v>#DIV/0!</v>
      </c>
      <c r="I10" s="376">
        <f>+Nilai_P_8D!AK13</f>
        <v>0</v>
      </c>
      <c r="J10" s="441">
        <f>Nilai_P_8D!AL13</f>
        <v>0</v>
      </c>
      <c r="K10" s="377" t="e">
        <f t="shared" si="0"/>
        <v>#DIV/0!</v>
      </c>
      <c r="L10" s="406" t="e">
        <f t="shared" si="4"/>
        <v>#DIV/0!</v>
      </c>
      <c r="M10" s="371" t="e">
        <f t="shared" ref="M10:M33" si="6">IF(K10&gt;$D$5,"T","TT")</f>
        <v>#DIV/0!</v>
      </c>
      <c r="N10" s="386" t="e">
        <f>Nilai_K_8D!K13</f>
        <v>#DIV/0!</v>
      </c>
      <c r="O10" s="372" t="e">
        <f>Nilai_K_8D!S13</f>
        <v>#DIV/0!</v>
      </c>
      <c r="P10" s="373" t="e">
        <f>Nilai_K_8D!AA13</f>
        <v>#DIV/0!</v>
      </c>
      <c r="Q10" s="417" t="e">
        <f>Nilai_K_8D!AI13</f>
        <v>#DIV/0!</v>
      </c>
      <c r="R10" s="367" t="e">
        <f t="shared" si="1"/>
        <v>#DIV/0!</v>
      </c>
      <c r="S10" s="406" t="e">
        <f t="shared" si="2"/>
        <v>#DIV/0!</v>
      </c>
      <c r="T10" s="371" t="e">
        <f t="shared" si="5"/>
        <v>#DIV/0!</v>
      </c>
      <c r="V10" s="307">
        <v>3</v>
      </c>
      <c r="W10" s="664"/>
      <c r="X10" s="665"/>
      <c r="Y10" s="668"/>
      <c r="Z10" s="678"/>
      <c r="AA10" s="679"/>
      <c r="AB10"/>
    </row>
    <row r="11" spans="1:33" s="2" customFormat="1" ht="15" customHeight="1" x14ac:dyDescent="0.25">
      <c r="A11" s="299">
        <v>4</v>
      </c>
      <c r="B11" s="523" t="s">
        <v>317</v>
      </c>
      <c r="C11" s="550" t="s">
        <v>6</v>
      </c>
      <c r="D11" s="386" t="e">
        <f>Nilai_P_8D!K14</f>
        <v>#DIV/0!</v>
      </c>
      <c r="E11" s="372" t="e">
        <f>Nilai_P_8E!S14</f>
        <v>#DIV/0!</v>
      </c>
      <c r="F11" s="376" t="e">
        <f>Nilai_P_8D!AA14</f>
        <v>#DIV/0!</v>
      </c>
      <c r="G11" s="372" t="e">
        <f>Nilai_P_8D!AI14</f>
        <v>#DIV/0!</v>
      </c>
      <c r="H11" s="372" t="e">
        <f t="shared" si="3"/>
        <v>#DIV/0!</v>
      </c>
      <c r="I11" s="376">
        <f>+Nilai_P_8D!AK14</f>
        <v>0</v>
      </c>
      <c r="J11" s="441">
        <f>Nilai_P_8D!AL14</f>
        <v>0</v>
      </c>
      <c r="K11" s="377" t="e">
        <f t="shared" si="0"/>
        <v>#DIV/0!</v>
      </c>
      <c r="L11" s="406" t="e">
        <f t="shared" si="4"/>
        <v>#DIV/0!</v>
      </c>
      <c r="M11" s="371" t="e">
        <f t="shared" si="6"/>
        <v>#DIV/0!</v>
      </c>
      <c r="N11" s="386" t="e">
        <f>Nilai_K_8D!K14</f>
        <v>#DIV/0!</v>
      </c>
      <c r="O11" s="372" t="e">
        <f>Nilai_K_8D!S14</f>
        <v>#DIV/0!</v>
      </c>
      <c r="P11" s="373" t="e">
        <f>Nilai_K_8D!AA14</f>
        <v>#DIV/0!</v>
      </c>
      <c r="Q11" s="417" t="e">
        <f>Nilai_K_8D!AI14</f>
        <v>#DIV/0!</v>
      </c>
      <c r="R11" s="367" t="e">
        <f t="shared" si="1"/>
        <v>#DIV/0!</v>
      </c>
      <c r="S11" s="406" t="e">
        <f t="shared" si="2"/>
        <v>#DIV/0!</v>
      </c>
      <c r="T11" s="371" t="e">
        <f t="shared" si="5"/>
        <v>#DIV/0!</v>
      </c>
      <c r="V11" s="307">
        <v>5</v>
      </c>
      <c r="W11" s="664"/>
      <c r="X11" s="665"/>
      <c r="Y11" s="668"/>
      <c r="Z11" s="678"/>
      <c r="AA11" s="679"/>
      <c r="AB11"/>
    </row>
    <row r="12" spans="1:33" s="378" customFormat="1" ht="15" customHeight="1" x14ac:dyDescent="0.25">
      <c r="A12" s="299">
        <v>5</v>
      </c>
      <c r="B12" s="523" t="s">
        <v>318</v>
      </c>
      <c r="C12" s="550" t="s">
        <v>12</v>
      </c>
      <c r="D12" s="386" t="e">
        <f>Nilai_P_8D!K15</f>
        <v>#DIV/0!</v>
      </c>
      <c r="E12" s="372" t="e">
        <f>Nilai_P_8E!S15</f>
        <v>#DIV/0!</v>
      </c>
      <c r="F12" s="376" t="e">
        <f>Nilai_P_8D!AA15</f>
        <v>#DIV/0!</v>
      </c>
      <c r="G12" s="372" t="e">
        <f>Nilai_P_8D!AI15</f>
        <v>#DIV/0!</v>
      </c>
      <c r="H12" s="372" t="e">
        <f t="shared" si="3"/>
        <v>#DIV/0!</v>
      </c>
      <c r="I12" s="376">
        <f>+Nilai_P_8D!AK15</f>
        <v>0</v>
      </c>
      <c r="J12" s="441">
        <f>Nilai_P_8D!AL15</f>
        <v>0</v>
      </c>
      <c r="K12" s="377" t="e">
        <f t="shared" si="0"/>
        <v>#DIV/0!</v>
      </c>
      <c r="L12" s="406" t="e">
        <f t="shared" si="4"/>
        <v>#DIV/0!</v>
      </c>
      <c r="M12" s="371" t="e">
        <f t="shared" si="6"/>
        <v>#DIV/0!</v>
      </c>
      <c r="N12" s="386" t="e">
        <f>Nilai_K_8D!K15</f>
        <v>#DIV/0!</v>
      </c>
      <c r="O12" s="372" t="e">
        <f>Nilai_K_8D!S15</f>
        <v>#DIV/0!</v>
      </c>
      <c r="P12" s="373" t="e">
        <f>Nilai_K_8D!AA15</f>
        <v>#DIV/0!</v>
      </c>
      <c r="Q12" s="417" t="e">
        <f>Nilai_K_8D!AI15</f>
        <v>#DIV/0!</v>
      </c>
      <c r="R12" s="367" t="e">
        <f t="shared" si="1"/>
        <v>#DIV/0!</v>
      </c>
      <c r="S12" s="406" t="e">
        <f t="shared" si="2"/>
        <v>#DIV/0!</v>
      </c>
      <c r="T12" s="371" t="e">
        <f t="shared" si="5"/>
        <v>#DIV/0!</v>
      </c>
      <c r="V12" s="307">
        <v>6</v>
      </c>
      <c r="W12" s="682"/>
      <c r="X12" s="683"/>
      <c r="Y12" s="684"/>
      <c r="Z12" s="685"/>
      <c r="AA12" s="686"/>
      <c r="AB12" s="379"/>
    </row>
    <row r="13" spans="1:33" s="2" customFormat="1" ht="15" customHeight="1" x14ac:dyDescent="0.25">
      <c r="A13" s="299">
        <v>6</v>
      </c>
      <c r="B13" s="523" t="s">
        <v>319</v>
      </c>
      <c r="C13" s="550" t="s">
        <v>6</v>
      </c>
      <c r="D13" s="386" t="e">
        <f>Nilai_P_8D!K16</f>
        <v>#DIV/0!</v>
      </c>
      <c r="E13" s="372" t="e">
        <f>Nilai_P_8E!S16</f>
        <v>#DIV/0!</v>
      </c>
      <c r="F13" s="376" t="e">
        <f>Nilai_P_8D!AA16</f>
        <v>#DIV/0!</v>
      </c>
      <c r="G13" s="372" t="e">
        <f>Nilai_P_8D!AI16</f>
        <v>#DIV/0!</v>
      </c>
      <c r="H13" s="372" t="e">
        <f t="shared" si="3"/>
        <v>#DIV/0!</v>
      </c>
      <c r="I13" s="376">
        <f>+Nilai_P_8D!AK16</f>
        <v>0</v>
      </c>
      <c r="J13" s="441">
        <f>Nilai_P_8D!AL16</f>
        <v>0</v>
      </c>
      <c r="K13" s="377" t="e">
        <f t="shared" si="0"/>
        <v>#DIV/0!</v>
      </c>
      <c r="L13" s="406" t="e">
        <f t="shared" si="4"/>
        <v>#DIV/0!</v>
      </c>
      <c r="M13" s="371" t="e">
        <f t="shared" si="6"/>
        <v>#DIV/0!</v>
      </c>
      <c r="N13" s="386" t="e">
        <f>Nilai_K_8D!K16</f>
        <v>#DIV/0!</v>
      </c>
      <c r="O13" s="372" t="e">
        <f>Nilai_K_8D!S16</f>
        <v>#DIV/0!</v>
      </c>
      <c r="P13" s="373" t="e">
        <f>Nilai_K_8D!AA16</f>
        <v>#DIV/0!</v>
      </c>
      <c r="Q13" s="417" t="e">
        <f>Nilai_K_8D!AI16</f>
        <v>#DIV/0!</v>
      </c>
      <c r="R13" s="367" t="e">
        <f t="shared" si="1"/>
        <v>#DIV/0!</v>
      </c>
      <c r="S13" s="406" t="e">
        <f t="shared" si="2"/>
        <v>#DIV/0!</v>
      </c>
      <c r="T13" s="371" t="e">
        <f t="shared" si="5"/>
        <v>#DIV/0!</v>
      </c>
      <c r="V13" s="307">
        <v>7</v>
      </c>
      <c r="W13" s="664"/>
      <c r="X13" s="665"/>
      <c r="Y13" s="668"/>
      <c r="Z13" s="678"/>
      <c r="AA13" s="679"/>
      <c r="AB13"/>
    </row>
    <row r="14" spans="1:33" s="2" customFormat="1" ht="15" customHeight="1" x14ac:dyDescent="0.25">
      <c r="A14" s="299">
        <v>7</v>
      </c>
      <c r="B14" s="523" t="s">
        <v>320</v>
      </c>
      <c r="C14" s="550" t="s">
        <v>12</v>
      </c>
      <c r="D14" s="386" t="e">
        <f>Nilai_P_8D!K17</f>
        <v>#DIV/0!</v>
      </c>
      <c r="E14" s="372" t="e">
        <f>Nilai_P_8E!S17</f>
        <v>#DIV/0!</v>
      </c>
      <c r="F14" s="376" t="e">
        <f>Nilai_P_8D!AA17</f>
        <v>#DIV/0!</v>
      </c>
      <c r="G14" s="372" t="e">
        <f>Nilai_P_8D!AI17</f>
        <v>#DIV/0!</v>
      </c>
      <c r="H14" s="372" t="e">
        <f t="shared" si="3"/>
        <v>#DIV/0!</v>
      </c>
      <c r="I14" s="376">
        <f>+Nilai_P_8D!AK17</f>
        <v>0</v>
      </c>
      <c r="J14" s="441">
        <f>Nilai_P_8D!AL17</f>
        <v>0</v>
      </c>
      <c r="K14" s="377" t="e">
        <f t="shared" si="0"/>
        <v>#DIV/0!</v>
      </c>
      <c r="L14" s="406" t="e">
        <f t="shared" si="4"/>
        <v>#DIV/0!</v>
      </c>
      <c r="M14" s="371" t="e">
        <f t="shared" si="6"/>
        <v>#DIV/0!</v>
      </c>
      <c r="N14" s="386" t="e">
        <f>Nilai_K_8D!K17</f>
        <v>#DIV/0!</v>
      </c>
      <c r="O14" s="372" t="e">
        <f>Nilai_K_8D!S17</f>
        <v>#DIV/0!</v>
      </c>
      <c r="P14" s="373" t="e">
        <f>Nilai_K_8D!AA17</f>
        <v>#DIV/0!</v>
      </c>
      <c r="Q14" s="417" t="e">
        <f>Nilai_K_8D!AI17</f>
        <v>#DIV/0!</v>
      </c>
      <c r="R14" s="367" t="e">
        <f t="shared" si="1"/>
        <v>#DIV/0!</v>
      </c>
      <c r="S14" s="406" t="e">
        <f t="shared" si="2"/>
        <v>#DIV/0!</v>
      </c>
      <c r="T14" s="371" t="e">
        <f t="shared" si="5"/>
        <v>#DIV/0!</v>
      </c>
      <c r="V14" s="307">
        <v>9</v>
      </c>
      <c r="W14" s="664"/>
      <c r="X14" s="665"/>
      <c r="Y14" s="668"/>
      <c r="Z14" s="678"/>
      <c r="AA14" s="679"/>
      <c r="AB14"/>
    </row>
    <row r="15" spans="1:33" s="2" customFormat="1" ht="15" customHeight="1" x14ac:dyDescent="0.25">
      <c r="A15" s="299">
        <v>8</v>
      </c>
      <c r="B15" s="523" t="s">
        <v>321</v>
      </c>
      <c r="C15" s="550" t="s">
        <v>6</v>
      </c>
      <c r="D15" s="386" t="e">
        <f>Nilai_P_8D!K18</f>
        <v>#DIV/0!</v>
      </c>
      <c r="E15" s="372" t="e">
        <f>Nilai_P_8E!S18</f>
        <v>#DIV/0!</v>
      </c>
      <c r="F15" s="376" t="e">
        <f>Nilai_P_8D!AA18</f>
        <v>#DIV/0!</v>
      </c>
      <c r="G15" s="372" t="e">
        <f>Nilai_P_8D!AI18</f>
        <v>#DIV/0!</v>
      </c>
      <c r="H15" s="372" t="e">
        <f t="shared" si="3"/>
        <v>#DIV/0!</v>
      </c>
      <c r="I15" s="376">
        <f>+Nilai_P_8D!AK18</f>
        <v>0</v>
      </c>
      <c r="J15" s="441">
        <f>Nilai_P_8D!AL18</f>
        <v>0</v>
      </c>
      <c r="K15" s="377" t="e">
        <f t="shared" si="0"/>
        <v>#DIV/0!</v>
      </c>
      <c r="L15" s="406" t="e">
        <f t="shared" si="4"/>
        <v>#DIV/0!</v>
      </c>
      <c r="M15" s="371" t="e">
        <f t="shared" si="6"/>
        <v>#DIV/0!</v>
      </c>
      <c r="N15" s="386" t="e">
        <f>Nilai_K_8D!K18</f>
        <v>#DIV/0!</v>
      </c>
      <c r="O15" s="372" t="e">
        <f>Nilai_K_8D!S18</f>
        <v>#DIV/0!</v>
      </c>
      <c r="P15" s="373" t="e">
        <f>Nilai_K_8D!AA18</f>
        <v>#DIV/0!</v>
      </c>
      <c r="Q15" s="417" t="e">
        <f>Nilai_K_8D!AI18</f>
        <v>#DIV/0!</v>
      </c>
      <c r="R15" s="367" t="e">
        <f t="shared" si="1"/>
        <v>#DIV/0!</v>
      </c>
      <c r="S15" s="406" t="e">
        <f t="shared" si="2"/>
        <v>#DIV/0!</v>
      </c>
      <c r="T15" s="371" t="e">
        <f t="shared" si="5"/>
        <v>#DIV/0!</v>
      </c>
      <c r="U15" s="2" t="s">
        <v>3</v>
      </c>
      <c r="V15" s="307">
        <v>10</v>
      </c>
      <c r="W15" s="664"/>
      <c r="X15" s="665"/>
      <c r="Y15" s="668"/>
      <c r="Z15" s="678"/>
      <c r="AA15" s="679"/>
      <c r="AB15"/>
    </row>
    <row r="16" spans="1:33" s="378" customFormat="1" ht="15" customHeight="1" x14ac:dyDescent="0.25">
      <c r="A16" s="299">
        <v>9</v>
      </c>
      <c r="B16" s="523" t="s">
        <v>322</v>
      </c>
      <c r="C16" s="550" t="s">
        <v>12</v>
      </c>
      <c r="D16" s="386" t="e">
        <f>Nilai_P_8D!K19</f>
        <v>#DIV/0!</v>
      </c>
      <c r="E16" s="372" t="e">
        <f>Nilai_P_8E!S19</f>
        <v>#DIV/0!</v>
      </c>
      <c r="F16" s="376" t="e">
        <f>Nilai_P_8D!AA19</f>
        <v>#DIV/0!</v>
      </c>
      <c r="G16" s="372" t="e">
        <f>Nilai_P_8D!AI19</f>
        <v>#DIV/0!</v>
      </c>
      <c r="H16" s="372" t="e">
        <f t="shared" si="3"/>
        <v>#DIV/0!</v>
      </c>
      <c r="I16" s="376">
        <f>+Nilai_P_8D!AK19</f>
        <v>0</v>
      </c>
      <c r="J16" s="441">
        <f>Nilai_P_8D!AL19</f>
        <v>0</v>
      </c>
      <c r="K16" s="381" t="e">
        <f t="shared" si="0"/>
        <v>#DIV/0!</v>
      </c>
      <c r="L16" s="406" t="e">
        <f t="shared" si="4"/>
        <v>#DIV/0!</v>
      </c>
      <c r="M16" s="371" t="e">
        <f t="shared" si="6"/>
        <v>#DIV/0!</v>
      </c>
      <c r="N16" s="386" t="e">
        <f>Nilai_K_8D!K19</f>
        <v>#DIV/0!</v>
      </c>
      <c r="O16" s="372" t="e">
        <f>Nilai_K_8D!S19</f>
        <v>#DIV/0!</v>
      </c>
      <c r="P16" s="373" t="e">
        <f>Nilai_K_8D!AA19</f>
        <v>#DIV/0!</v>
      </c>
      <c r="Q16" s="417" t="e">
        <f>Nilai_K_8D!AI19</f>
        <v>#DIV/0!</v>
      </c>
      <c r="R16" s="367" t="e">
        <f t="shared" si="1"/>
        <v>#DIV/0!</v>
      </c>
      <c r="S16" s="406" t="e">
        <f t="shared" si="2"/>
        <v>#DIV/0!</v>
      </c>
      <c r="T16" s="371" t="e">
        <f t="shared" si="5"/>
        <v>#DIV/0!</v>
      </c>
      <c r="U16" s="382"/>
      <c r="V16" s="383">
        <v>11</v>
      </c>
      <c r="W16" s="664"/>
      <c r="X16" s="665"/>
      <c r="Y16" s="668"/>
      <c r="Z16" s="678"/>
      <c r="AA16" s="679"/>
      <c r="AB16" s="379"/>
    </row>
    <row r="17" spans="1:28" s="2" customFormat="1" x14ac:dyDescent="0.25">
      <c r="A17" s="299">
        <v>10</v>
      </c>
      <c r="B17" s="523" t="s">
        <v>323</v>
      </c>
      <c r="C17" s="550" t="s">
        <v>12</v>
      </c>
      <c r="D17" s="386" t="e">
        <f>Nilai_P_8D!K20</f>
        <v>#DIV/0!</v>
      </c>
      <c r="E17" s="372" t="e">
        <f>Nilai_P_8E!S20</f>
        <v>#DIV/0!</v>
      </c>
      <c r="F17" s="376" t="e">
        <f>Nilai_P_8D!AA20</f>
        <v>#DIV/0!</v>
      </c>
      <c r="G17" s="372" t="e">
        <f>Nilai_P_8D!AI20</f>
        <v>#DIV/0!</v>
      </c>
      <c r="H17" s="372" t="e">
        <f t="shared" si="3"/>
        <v>#DIV/0!</v>
      </c>
      <c r="I17" s="376">
        <f>+Nilai_P_8D!AK20</f>
        <v>0</v>
      </c>
      <c r="J17" s="441">
        <f>Nilai_P_8D!AL20</f>
        <v>0</v>
      </c>
      <c r="K17" s="377" t="e">
        <f t="shared" si="0"/>
        <v>#DIV/0!</v>
      </c>
      <c r="L17" s="406" t="e">
        <f t="shared" si="4"/>
        <v>#DIV/0!</v>
      </c>
      <c r="M17" s="371" t="e">
        <f t="shared" si="6"/>
        <v>#DIV/0!</v>
      </c>
      <c r="N17" s="386" t="e">
        <f>Nilai_K_8D!K20</f>
        <v>#DIV/0!</v>
      </c>
      <c r="O17" s="372" t="e">
        <f>Nilai_K_8D!S20</f>
        <v>#DIV/0!</v>
      </c>
      <c r="P17" s="373" t="e">
        <f>Nilai_K_8D!AA20</f>
        <v>#DIV/0!</v>
      </c>
      <c r="Q17" s="417" t="e">
        <f>Nilai_K_8D!AI20</f>
        <v>#DIV/0!</v>
      </c>
      <c r="R17" s="367" t="e">
        <f t="shared" si="1"/>
        <v>#DIV/0!</v>
      </c>
      <c r="S17" s="406" t="e">
        <f t="shared" si="2"/>
        <v>#DIV/0!</v>
      </c>
      <c r="T17" s="371" t="e">
        <f t="shared" si="5"/>
        <v>#DIV/0!</v>
      </c>
      <c r="V17" s="307">
        <v>12</v>
      </c>
      <c r="W17" s="664"/>
      <c r="X17" s="665"/>
      <c r="Y17" s="668"/>
      <c r="Z17" s="678"/>
      <c r="AA17" s="679"/>
      <c r="AB17"/>
    </row>
    <row r="18" spans="1:28" s="2" customFormat="1" x14ac:dyDescent="0.25">
      <c r="A18" s="299">
        <v>11</v>
      </c>
      <c r="B18" s="523" t="s">
        <v>324</v>
      </c>
      <c r="C18" s="550" t="s">
        <v>12</v>
      </c>
      <c r="D18" s="386" t="e">
        <f>Nilai_P_8D!K21</f>
        <v>#DIV/0!</v>
      </c>
      <c r="E18" s="372" t="e">
        <f>Nilai_P_8E!S21</f>
        <v>#DIV/0!</v>
      </c>
      <c r="F18" s="376" t="e">
        <f>Nilai_P_8D!AA21</f>
        <v>#DIV/0!</v>
      </c>
      <c r="G18" s="372" t="e">
        <f>Nilai_P_8D!AI21</f>
        <v>#DIV/0!</v>
      </c>
      <c r="H18" s="372" t="e">
        <f t="shared" si="3"/>
        <v>#DIV/0!</v>
      </c>
      <c r="I18" s="376">
        <f>+Nilai_P_8D!AK21</f>
        <v>0</v>
      </c>
      <c r="J18" s="441">
        <f>Nilai_P_8D!AL21</f>
        <v>0</v>
      </c>
      <c r="K18" s="377" t="e">
        <f t="shared" si="0"/>
        <v>#DIV/0!</v>
      </c>
      <c r="L18" s="406" t="e">
        <f t="shared" si="4"/>
        <v>#DIV/0!</v>
      </c>
      <c r="M18" s="371" t="e">
        <f t="shared" si="6"/>
        <v>#DIV/0!</v>
      </c>
      <c r="N18" s="386" t="e">
        <f>Nilai_K_8D!K21</f>
        <v>#DIV/0!</v>
      </c>
      <c r="O18" s="372" t="e">
        <f>Nilai_K_8D!S21</f>
        <v>#DIV/0!</v>
      </c>
      <c r="P18" s="373" t="e">
        <f>Nilai_K_8D!AA21</f>
        <v>#DIV/0!</v>
      </c>
      <c r="Q18" s="417" t="e">
        <f>Nilai_K_8D!AI21</f>
        <v>#DIV/0!</v>
      </c>
      <c r="R18" s="367" t="e">
        <f t="shared" si="1"/>
        <v>#DIV/0!</v>
      </c>
      <c r="S18" s="406" t="e">
        <f t="shared" si="2"/>
        <v>#DIV/0!</v>
      </c>
      <c r="T18" s="371" t="e">
        <f t="shared" si="5"/>
        <v>#DIV/0!</v>
      </c>
      <c r="V18" s="307">
        <v>13</v>
      </c>
      <c r="W18" s="664"/>
      <c r="X18" s="665"/>
      <c r="Y18" s="668"/>
      <c r="Z18" s="678"/>
      <c r="AA18" s="679"/>
      <c r="AB18"/>
    </row>
    <row r="19" spans="1:28" s="2" customFormat="1" x14ac:dyDescent="0.25">
      <c r="A19" s="299">
        <v>12</v>
      </c>
      <c r="B19" s="523" t="s">
        <v>325</v>
      </c>
      <c r="C19" s="550" t="s">
        <v>12</v>
      </c>
      <c r="D19" s="386" t="e">
        <f>Nilai_P_8D!K22</f>
        <v>#DIV/0!</v>
      </c>
      <c r="E19" s="372" t="e">
        <f>Nilai_P_8E!S22</f>
        <v>#DIV/0!</v>
      </c>
      <c r="F19" s="376" t="e">
        <f>Nilai_P_8D!AA22</f>
        <v>#DIV/0!</v>
      </c>
      <c r="G19" s="372" t="e">
        <f>Nilai_P_8D!AI22</f>
        <v>#DIV/0!</v>
      </c>
      <c r="H19" s="372" t="e">
        <f t="shared" si="3"/>
        <v>#DIV/0!</v>
      </c>
      <c r="I19" s="376">
        <f>+Nilai_P_8D!AK22</f>
        <v>0</v>
      </c>
      <c r="J19" s="441">
        <f>Nilai_P_8D!AL22</f>
        <v>0</v>
      </c>
      <c r="K19" s="384" t="e">
        <f t="shared" si="0"/>
        <v>#DIV/0!</v>
      </c>
      <c r="L19" s="406" t="e">
        <f t="shared" si="4"/>
        <v>#DIV/0!</v>
      </c>
      <c r="M19" s="371" t="e">
        <f t="shared" si="6"/>
        <v>#DIV/0!</v>
      </c>
      <c r="N19" s="386" t="e">
        <f>Nilai_K_8D!K22</f>
        <v>#DIV/0!</v>
      </c>
      <c r="O19" s="372" t="e">
        <f>Nilai_K_8D!S22</f>
        <v>#DIV/0!</v>
      </c>
      <c r="P19" s="373" t="e">
        <f>Nilai_K_8D!AA22</f>
        <v>#DIV/0!</v>
      </c>
      <c r="Q19" s="417" t="e">
        <f>Nilai_K_8D!AI22</f>
        <v>#DIV/0!</v>
      </c>
      <c r="R19" s="367" t="e">
        <f t="shared" si="1"/>
        <v>#DIV/0!</v>
      </c>
      <c r="S19" s="406" t="e">
        <f t="shared" si="2"/>
        <v>#DIV/0!</v>
      </c>
      <c r="T19" s="371" t="e">
        <f t="shared" si="5"/>
        <v>#DIV/0!</v>
      </c>
      <c r="V19" s="307">
        <v>27</v>
      </c>
      <c r="W19" s="664"/>
      <c r="X19" s="665"/>
      <c r="Y19" s="668"/>
      <c r="Z19" s="678"/>
      <c r="AA19" s="679"/>
      <c r="AB19"/>
    </row>
    <row r="20" spans="1:28" s="2" customFormat="1" x14ac:dyDescent="0.25">
      <c r="A20" s="299">
        <v>13</v>
      </c>
      <c r="B20" s="523" t="s">
        <v>326</v>
      </c>
      <c r="C20" s="550" t="s">
        <v>12</v>
      </c>
      <c r="D20" s="386" t="e">
        <f>Nilai_P_8D!K23</f>
        <v>#DIV/0!</v>
      </c>
      <c r="E20" s="372" t="e">
        <f>Nilai_P_8E!S23</f>
        <v>#DIV/0!</v>
      </c>
      <c r="F20" s="376" t="e">
        <f>Nilai_P_8D!AA23</f>
        <v>#DIV/0!</v>
      </c>
      <c r="G20" s="372" t="e">
        <f>Nilai_P_8D!AI23</f>
        <v>#DIV/0!</v>
      </c>
      <c r="H20" s="372" t="e">
        <f t="shared" si="3"/>
        <v>#DIV/0!</v>
      </c>
      <c r="I20" s="376">
        <f>+Nilai_P_8D!AK23</f>
        <v>0</v>
      </c>
      <c r="J20" s="441">
        <f>Nilai_P_8D!AL23</f>
        <v>0</v>
      </c>
      <c r="K20" s="377" t="e">
        <f t="shared" si="0"/>
        <v>#DIV/0!</v>
      </c>
      <c r="L20" s="406" t="e">
        <f t="shared" si="4"/>
        <v>#DIV/0!</v>
      </c>
      <c r="M20" s="371" t="e">
        <f t="shared" si="6"/>
        <v>#DIV/0!</v>
      </c>
      <c r="N20" s="386" t="e">
        <f>Nilai_K_8D!K23</f>
        <v>#DIV/0!</v>
      </c>
      <c r="O20" s="372" t="e">
        <f>Nilai_K_8D!S23</f>
        <v>#DIV/0!</v>
      </c>
      <c r="P20" s="373" t="e">
        <f>Nilai_K_8D!AA23</f>
        <v>#DIV/0!</v>
      </c>
      <c r="Q20" s="417" t="e">
        <f>Nilai_K_8D!AI23</f>
        <v>#DIV/0!</v>
      </c>
      <c r="R20" s="367" t="e">
        <f t="shared" si="1"/>
        <v>#DIV/0!</v>
      </c>
      <c r="S20" s="406" t="e">
        <f t="shared" si="2"/>
        <v>#DIV/0!</v>
      </c>
      <c r="T20" s="371" t="e">
        <f t="shared" si="5"/>
        <v>#DIV/0!</v>
      </c>
      <c r="V20" s="307">
        <v>14</v>
      </c>
      <c r="W20" s="664"/>
      <c r="X20" s="665"/>
      <c r="Y20" s="668"/>
      <c r="Z20" s="678"/>
      <c r="AA20" s="679"/>
      <c r="AB20"/>
    </row>
    <row r="21" spans="1:28" s="2" customFormat="1" x14ac:dyDescent="0.25">
      <c r="A21" s="299">
        <v>14</v>
      </c>
      <c r="B21" s="523" t="s">
        <v>327</v>
      </c>
      <c r="C21" s="550" t="s">
        <v>12</v>
      </c>
      <c r="D21" s="386" t="e">
        <f>Nilai_P_8D!K24</f>
        <v>#DIV/0!</v>
      </c>
      <c r="E21" s="372" t="e">
        <f>Nilai_P_8E!S24</f>
        <v>#DIV/0!</v>
      </c>
      <c r="F21" s="376" t="e">
        <f>Nilai_P_8D!AA24</f>
        <v>#DIV/0!</v>
      </c>
      <c r="G21" s="372" t="e">
        <f>Nilai_P_8D!AI24</f>
        <v>#DIV/0!</v>
      </c>
      <c r="H21" s="372" t="e">
        <f t="shared" si="3"/>
        <v>#DIV/0!</v>
      </c>
      <c r="I21" s="376">
        <f>+Nilai_P_8D!AK24</f>
        <v>0</v>
      </c>
      <c r="J21" s="441">
        <f>Nilai_P_8D!AL24</f>
        <v>0</v>
      </c>
      <c r="K21" s="377" t="e">
        <f t="shared" si="0"/>
        <v>#DIV/0!</v>
      </c>
      <c r="L21" s="406" t="e">
        <f t="shared" si="4"/>
        <v>#DIV/0!</v>
      </c>
      <c r="M21" s="371" t="e">
        <f t="shared" si="6"/>
        <v>#DIV/0!</v>
      </c>
      <c r="N21" s="386" t="e">
        <f>Nilai_K_8D!K24</f>
        <v>#DIV/0!</v>
      </c>
      <c r="O21" s="372" t="e">
        <f>Nilai_K_8D!S24</f>
        <v>#DIV/0!</v>
      </c>
      <c r="P21" s="373" t="e">
        <f>Nilai_K_8D!AA24</f>
        <v>#DIV/0!</v>
      </c>
      <c r="Q21" s="417" t="e">
        <f>Nilai_K_8D!AI24</f>
        <v>#DIV/0!</v>
      </c>
      <c r="R21" s="367" t="e">
        <f t="shared" si="1"/>
        <v>#DIV/0!</v>
      </c>
      <c r="S21" s="406" t="e">
        <f t="shared" si="2"/>
        <v>#DIV/0!</v>
      </c>
      <c r="T21" s="371" t="e">
        <f t="shared" si="5"/>
        <v>#DIV/0!</v>
      </c>
      <c r="V21" s="307">
        <v>15</v>
      </c>
      <c r="W21" s="664"/>
      <c r="X21" s="665"/>
      <c r="Y21" s="668"/>
      <c r="Z21" s="678"/>
      <c r="AA21" s="679"/>
      <c r="AB21"/>
    </row>
    <row r="22" spans="1:28" s="2" customFormat="1" x14ac:dyDescent="0.25">
      <c r="A22" s="299">
        <v>15</v>
      </c>
      <c r="B22" s="523" t="s">
        <v>328</v>
      </c>
      <c r="C22" s="550" t="s">
        <v>329</v>
      </c>
      <c r="D22" s="386" t="e">
        <f>Nilai_P_8D!K25</f>
        <v>#DIV/0!</v>
      </c>
      <c r="E22" s="372" t="e">
        <f>Nilai_P_8E!S25</f>
        <v>#DIV/0!</v>
      </c>
      <c r="F22" s="376" t="e">
        <f>Nilai_P_8D!AA25</f>
        <v>#DIV/0!</v>
      </c>
      <c r="G22" s="372" t="e">
        <f>Nilai_P_8D!AI25</f>
        <v>#DIV/0!</v>
      </c>
      <c r="H22" s="372" t="e">
        <f t="shared" si="3"/>
        <v>#DIV/0!</v>
      </c>
      <c r="I22" s="376">
        <f>+Nilai_P_8D!AK25</f>
        <v>0</v>
      </c>
      <c r="J22" s="441">
        <f>Nilai_P_8D!AL25</f>
        <v>0</v>
      </c>
      <c r="K22" s="377" t="e">
        <f t="shared" si="0"/>
        <v>#DIV/0!</v>
      </c>
      <c r="L22" s="406" t="e">
        <f t="shared" si="4"/>
        <v>#DIV/0!</v>
      </c>
      <c r="M22" s="371" t="e">
        <f t="shared" si="6"/>
        <v>#DIV/0!</v>
      </c>
      <c r="N22" s="386" t="e">
        <f>Nilai_K_8D!K25</f>
        <v>#DIV/0!</v>
      </c>
      <c r="O22" s="372" t="e">
        <f>Nilai_K_8D!S25</f>
        <v>#DIV/0!</v>
      </c>
      <c r="P22" s="373" t="e">
        <f>Nilai_K_8D!AA25</f>
        <v>#DIV/0!</v>
      </c>
      <c r="Q22" s="417" t="e">
        <f>Nilai_K_8D!AI25</f>
        <v>#DIV/0!</v>
      </c>
      <c r="R22" s="367" t="e">
        <f t="shared" si="1"/>
        <v>#DIV/0!</v>
      </c>
      <c r="S22" s="406" t="e">
        <f t="shared" si="2"/>
        <v>#DIV/0!</v>
      </c>
      <c r="T22" s="371" t="e">
        <f t="shared" si="5"/>
        <v>#DIV/0!</v>
      </c>
      <c r="V22" s="307">
        <v>16</v>
      </c>
      <c r="W22" s="664"/>
      <c r="X22" s="665"/>
      <c r="Y22" s="668"/>
      <c r="Z22" s="678"/>
      <c r="AA22" s="679"/>
      <c r="AB22"/>
    </row>
    <row r="23" spans="1:28" s="2" customFormat="1" x14ac:dyDescent="0.25">
      <c r="A23" s="299">
        <v>16</v>
      </c>
      <c r="B23" s="523" t="s">
        <v>330</v>
      </c>
      <c r="C23" s="550" t="s">
        <v>6</v>
      </c>
      <c r="D23" s="386" t="e">
        <f>Nilai_P_8D!K26</f>
        <v>#DIV/0!</v>
      </c>
      <c r="E23" s="372" t="e">
        <f>Nilai_P_8E!S26</f>
        <v>#DIV/0!</v>
      </c>
      <c r="F23" s="376" t="e">
        <f>Nilai_P_8D!AA26</f>
        <v>#DIV/0!</v>
      </c>
      <c r="G23" s="372" t="e">
        <f>Nilai_P_8D!AI26</f>
        <v>#DIV/0!</v>
      </c>
      <c r="H23" s="372" t="e">
        <f t="shared" si="3"/>
        <v>#DIV/0!</v>
      </c>
      <c r="I23" s="376">
        <f>+Nilai_P_8D!AK26</f>
        <v>0</v>
      </c>
      <c r="J23" s="441">
        <f>Nilai_P_8D!AL26</f>
        <v>0</v>
      </c>
      <c r="K23" s="377" t="e">
        <f t="shared" si="0"/>
        <v>#DIV/0!</v>
      </c>
      <c r="L23" s="406" t="e">
        <f t="shared" si="4"/>
        <v>#DIV/0!</v>
      </c>
      <c r="M23" s="371" t="e">
        <f t="shared" si="6"/>
        <v>#DIV/0!</v>
      </c>
      <c r="N23" s="386" t="e">
        <f>Nilai_K_8D!K26</f>
        <v>#DIV/0!</v>
      </c>
      <c r="O23" s="372" t="e">
        <f>Nilai_K_8D!S26</f>
        <v>#DIV/0!</v>
      </c>
      <c r="P23" s="373" t="e">
        <f>Nilai_K_8D!AA26</f>
        <v>#DIV/0!</v>
      </c>
      <c r="Q23" s="417" t="e">
        <f>Nilai_K_8D!AI26</f>
        <v>#DIV/0!</v>
      </c>
      <c r="R23" s="367" t="e">
        <f t="shared" si="1"/>
        <v>#DIV/0!</v>
      </c>
      <c r="S23" s="406" t="e">
        <f t="shared" si="2"/>
        <v>#DIV/0!</v>
      </c>
      <c r="T23" s="371" t="e">
        <f t="shared" si="5"/>
        <v>#DIV/0!</v>
      </c>
      <c r="V23" s="307">
        <v>17</v>
      </c>
      <c r="W23" s="664"/>
      <c r="X23" s="665"/>
      <c r="Y23" s="668"/>
      <c r="Z23" s="678"/>
      <c r="AA23" s="679"/>
      <c r="AB23"/>
    </row>
    <row r="24" spans="1:28" s="2" customFormat="1" x14ac:dyDescent="0.25">
      <c r="A24" s="299">
        <v>17</v>
      </c>
      <c r="B24" s="523" t="s">
        <v>331</v>
      </c>
      <c r="C24" s="550" t="s">
        <v>6</v>
      </c>
      <c r="D24" s="386" t="e">
        <f>Nilai_P_8D!K27</f>
        <v>#DIV/0!</v>
      </c>
      <c r="E24" s="372" t="e">
        <f>Nilai_P_8E!S27</f>
        <v>#DIV/0!</v>
      </c>
      <c r="F24" s="376" t="e">
        <f>Nilai_P_8D!AA27</f>
        <v>#DIV/0!</v>
      </c>
      <c r="G24" s="372" t="e">
        <f>Nilai_P_8D!AI27</f>
        <v>#DIV/0!</v>
      </c>
      <c r="H24" s="372" t="e">
        <f t="shared" si="3"/>
        <v>#DIV/0!</v>
      </c>
      <c r="I24" s="376">
        <f>+Nilai_P_8D!AK27</f>
        <v>0</v>
      </c>
      <c r="J24" s="441">
        <f>Nilai_P_8D!AL27</f>
        <v>0</v>
      </c>
      <c r="K24" s="377" t="e">
        <f t="shared" si="0"/>
        <v>#DIV/0!</v>
      </c>
      <c r="L24" s="406" t="e">
        <f t="shared" si="4"/>
        <v>#DIV/0!</v>
      </c>
      <c r="M24" s="371" t="e">
        <f t="shared" si="6"/>
        <v>#DIV/0!</v>
      </c>
      <c r="N24" s="386" t="e">
        <f>Nilai_K_8D!K27</f>
        <v>#DIV/0!</v>
      </c>
      <c r="O24" s="372" t="e">
        <f>Nilai_K_8D!S27</f>
        <v>#DIV/0!</v>
      </c>
      <c r="P24" s="373" t="e">
        <f>Nilai_K_8D!AA27</f>
        <v>#DIV/0!</v>
      </c>
      <c r="Q24" s="417" t="e">
        <f>Nilai_K_8D!AI27</f>
        <v>#DIV/0!</v>
      </c>
      <c r="R24" s="367" t="e">
        <f t="shared" si="1"/>
        <v>#DIV/0!</v>
      </c>
      <c r="S24" s="406" t="e">
        <f t="shared" si="2"/>
        <v>#DIV/0!</v>
      </c>
      <c r="T24" s="371" t="e">
        <f t="shared" si="5"/>
        <v>#DIV/0!</v>
      </c>
      <c r="V24" s="307">
        <v>18</v>
      </c>
      <c r="W24" s="664"/>
      <c r="X24" s="665"/>
      <c r="Y24" s="668"/>
      <c r="Z24" s="678"/>
      <c r="AA24" s="679"/>
      <c r="AB24"/>
    </row>
    <row r="25" spans="1:28" s="2" customFormat="1" x14ac:dyDescent="0.25">
      <c r="A25" s="299">
        <v>18</v>
      </c>
      <c r="B25" s="523" t="s">
        <v>332</v>
      </c>
      <c r="C25" s="550" t="s">
        <v>12</v>
      </c>
      <c r="D25" s="386" t="e">
        <f>Nilai_P_8D!K28</f>
        <v>#DIV/0!</v>
      </c>
      <c r="E25" s="372" t="e">
        <f>Nilai_P_8E!S28</f>
        <v>#DIV/0!</v>
      </c>
      <c r="F25" s="376" t="e">
        <f>Nilai_P_8D!AA28</f>
        <v>#DIV/0!</v>
      </c>
      <c r="G25" s="372" t="e">
        <f>Nilai_P_8D!AI28</f>
        <v>#DIV/0!</v>
      </c>
      <c r="H25" s="372" t="e">
        <f t="shared" si="3"/>
        <v>#DIV/0!</v>
      </c>
      <c r="I25" s="376">
        <f>+Nilai_P_8D!AK28</f>
        <v>0</v>
      </c>
      <c r="J25" s="441">
        <f>Nilai_P_8D!AL28</f>
        <v>0</v>
      </c>
      <c r="K25" s="377" t="e">
        <f t="shared" si="0"/>
        <v>#DIV/0!</v>
      </c>
      <c r="L25" s="406" t="e">
        <f t="shared" si="4"/>
        <v>#DIV/0!</v>
      </c>
      <c r="M25" s="371" t="e">
        <f t="shared" si="6"/>
        <v>#DIV/0!</v>
      </c>
      <c r="N25" s="386" t="e">
        <f>Nilai_K_8D!K28</f>
        <v>#DIV/0!</v>
      </c>
      <c r="O25" s="372" t="e">
        <f>Nilai_K_8D!S28</f>
        <v>#DIV/0!</v>
      </c>
      <c r="P25" s="373" t="e">
        <f>Nilai_K_8D!AA28</f>
        <v>#DIV/0!</v>
      </c>
      <c r="Q25" s="417" t="e">
        <f>Nilai_K_8D!AI28</f>
        <v>#DIV/0!</v>
      </c>
      <c r="R25" s="367" t="e">
        <f t="shared" si="1"/>
        <v>#DIV/0!</v>
      </c>
      <c r="S25" s="406" t="e">
        <f t="shared" si="2"/>
        <v>#DIV/0!</v>
      </c>
      <c r="T25" s="371" t="e">
        <f t="shared" si="5"/>
        <v>#DIV/0!</v>
      </c>
      <c r="V25" s="307">
        <v>19</v>
      </c>
      <c r="W25" s="664"/>
      <c r="X25" s="665"/>
      <c r="Y25" s="668"/>
      <c r="Z25" s="678"/>
      <c r="AA25" s="679"/>
      <c r="AB25"/>
    </row>
    <row r="26" spans="1:28" s="2" customFormat="1" x14ac:dyDescent="0.25">
      <c r="A26" s="299">
        <v>19</v>
      </c>
      <c r="B26" s="523" t="s">
        <v>333</v>
      </c>
      <c r="C26" s="550" t="s">
        <v>12</v>
      </c>
      <c r="D26" s="386" t="e">
        <f>Nilai_P_8D!K29</f>
        <v>#DIV/0!</v>
      </c>
      <c r="E26" s="372" t="e">
        <f>Nilai_P_8E!S29</f>
        <v>#DIV/0!</v>
      </c>
      <c r="F26" s="376" t="e">
        <f>Nilai_P_8D!AA29</f>
        <v>#DIV/0!</v>
      </c>
      <c r="G26" s="372" t="e">
        <f>Nilai_P_8D!AI29</f>
        <v>#DIV/0!</v>
      </c>
      <c r="H26" s="372" t="e">
        <f t="shared" si="3"/>
        <v>#DIV/0!</v>
      </c>
      <c r="I26" s="376">
        <f>+Nilai_P_8D!AK29</f>
        <v>0</v>
      </c>
      <c r="J26" s="441">
        <f>Nilai_P_8D!AL29</f>
        <v>0</v>
      </c>
      <c r="K26" s="377" t="e">
        <f t="shared" si="0"/>
        <v>#DIV/0!</v>
      </c>
      <c r="L26" s="406" t="e">
        <f t="shared" si="4"/>
        <v>#DIV/0!</v>
      </c>
      <c r="M26" s="371" t="e">
        <f t="shared" si="6"/>
        <v>#DIV/0!</v>
      </c>
      <c r="N26" s="386" t="e">
        <f>Nilai_K_8D!K29</f>
        <v>#DIV/0!</v>
      </c>
      <c r="O26" s="372" t="e">
        <f>Nilai_K_8D!S29</f>
        <v>#DIV/0!</v>
      </c>
      <c r="P26" s="373" t="e">
        <f>Nilai_K_8D!AA29</f>
        <v>#DIV/0!</v>
      </c>
      <c r="Q26" s="417" t="e">
        <f>Nilai_K_8D!AI29</f>
        <v>#DIV/0!</v>
      </c>
      <c r="R26" s="367" t="e">
        <f t="shared" si="1"/>
        <v>#DIV/0!</v>
      </c>
      <c r="S26" s="406" t="e">
        <f t="shared" si="2"/>
        <v>#DIV/0!</v>
      </c>
      <c r="T26" s="371" t="e">
        <f t="shared" si="5"/>
        <v>#DIV/0!</v>
      </c>
      <c r="V26" s="307">
        <v>20</v>
      </c>
      <c r="W26" s="664"/>
      <c r="X26" s="665"/>
      <c r="Y26" s="668"/>
      <c r="Z26" s="678"/>
      <c r="AA26" s="679"/>
      <c r="AB26"/>
    </row>
    <row r="27" spans="1:28" s="2" customFormat="1" x14ac:dyDescent="0.25">
      <c r="A27" s="299">
        <v>20</v>
      </c>
      <c r="B27" s="523" t="s">
        <v>334</v>
      </c>
      <c r="C27" s="550" t="s">
        <v>6</v>
      </c>
      <c r="D27" s="386" t="e">
        <f>Nilai_P_8D!K30</f>
        <v>#DIV/0!</v>
      </c>
      <c r="E27" s="372" t="e">
        <f>Nilai_P_8E!S30</f>
        <v>#DIV/0!</v>
      </c>
      <c r="F27" s="376" t="e">
        <f>Nilai_P_8D!AA30</f>
        <v>#DIV/0!</v>
      </c>
      <c r="G27" s="372" t="e">
        <f>Nilai_P_8D!AI30</f>
        <v>#DIV/0!</v>
      </c>
      <c r="H27" s="372" t="e">
        <f t="shared" si="3"/>
        <v>#DIV/0!</v>
      </c>
      <c r="I27" s="376">
        <f>+Nilai_P_8D!AK30</f>
        <v>0</v>
      </c>
      <c r="J27" s="441">
        <f>Nilai_P_8D!AL30</f>
        <v>0</v>
      </c>
      <c r="K27" s="377" t="e">
        <f t="shared" si="0"/>
        <v>#DIV/0!</v>
      </c>
      <c r="L27" s="406" t="e">
        <f t="shared" si="4"/>
        <v>#DIV/0!</v>
      </c>
      <c r="M27" s="371" t="e">
        <f t="shared" si="6"/>
        <v>#DIV/0!</v>
      </c>
      <c r="N27" s="386" t="e">
        <f>Nilai_K_8D!K30</f>
        <v>#DIV/0!</v>
      </c>
      <c r="O27" s="372" t="e">
        <f>Nilai_K_8D!S30</f>
        <v>#DIV/0!</v>
      </c>
      <c r="P27" s="373" t="e">
        <f>Nilai_K_8D!AA30</f>
        <v>#DIV/0!</v>
      </c>
      <c r="Q27" s="417" t="e">
        <f>Nilai_K_8D!AI30</f>
        <v>#DIV/0!</v>
      </c>
      <c r="R27" s="367" t="e">
        <f t="shared" si="1"/>
        <v>#DIV/0!</v>
      </c>
      <c r="S27" s="406" t="e">
        <f t="shared" si="2"/>
        <v>#DIV/0!</v>
      </c>
      <c r="T27" s="371" t="e">
        <f t="shared" si="5"/>
        <v>#DIV/0!</v>
      </c>
      <c r="V27" s="307">
        <v>21</v>
      </c>
      <c r="W27" s="664"/>
      <c r="X27" s="665"/>
      <c r="Y27" s="668"/>
      <c r="Z27" s="678"/>
      <c r="AA27" s="679"/>
      <c r="AB27"/>
    </row>
    <row r="28" spans="1:28" s="2" customFormat="1" x14ac:dyDescent="0.25">
      <c r="A28" s="299">
        <v>21</v>
      </c>
      <c r="B28" s="523" t="s">
        <v>335</v>
      </c>
      <c r="C28" s="550" t="s">
        <v>6</v>
      </c>
      <c r="D28" s="386" t="e">
        <f>Nilai_P_8D!K31</f>
        <v>#DIV/0!</v>
      </c>
      <c r="E28" s="372" t="e">
        <f>Nilai_P_8E!S31</f>
        <v>#DIV/0!</v>
      </c>
      <c r="F28" s="376" t="e">
        <f>Nilai_P_8D!AA31</f>
        <v>#DIV/0!</v>
      </c>
      <c r="G28" s="372" t="e">
        <f>Nilai_P_8D!AI31</f>
        <v>#DIV/0!</v>
      </c>
      <c r="H28" s="372" t="e">
        <f t="shared" si="3"/>
        <v>#DIV/0!</v>
      </c>
      <c r="I28" s="376">
        <f>+Nilai_P_8D!AK31</f>
        <v>0</v>
      </c>
      <c r="J28" s="441">
        <f>Nilai_P_8D!AL31</f>
        <v>0</v>
      </c>
      <c r="K28" s="377" t="e">
        <f t="shared" si="0"/>
        <v>#DIV/0!</v>
      </c>
      <c r="L28" s="406" t="e">
        <f t="shared" si="4"/>
        <v>#DIV/0!</v>
      </c>
      <c r="M28" s="371" t="e">
        <f t="shared" si="6"/>
        <v>#DIV/0!</v>
      </c>
      <c r="N28" s="386" t="e">
        <f>Nilai_K_8D!K31</f>
        <v>#DIV/0!</v>
      </c>
      <c r="O28" s="372" t="e">
        <f>Nilai_K_8D!S31</f>
        <v>#DIV/0!</v>
      </c>
      <c r="P28" s="373" t="e">
        <f>Nilai_K_8D!AA31</f>
        <v>#DIV/0!</v>
      </c>
      <c r="Q28" s="417" t="e">
        <f>Nilai_K_8D!AI31</f>
        <v>#DIV/0!</v>
      </c>
      <c r="R28" s="367" t="e">
        <f t="shared" si="1"/>
        <v>#DIV/0!</v>
      </c>
      <c r="S28" s="406" t="e">
        <f t="shared" si="2"/>
        <v>#DIV/0!</v>
      </c>
      <c r="T28" s="371" t="e">
        <f t="shared" si="5"/>
        <v>#DIV/0!</v>
      </c>
      <c r="V28" s="307">
        <v>22</v>
      </c>
      <c r="W28" s="664"/>
      <c r="X28" s="665"/>
      <c r="Y28" s="668"/>
      <c r="Z28" s="678"/>
      <c r="AA28" s="679"/>
      <c r="AB28"/>
    </row>
    <row r="29" spans="1:28" s="2" customFormat="1" x14ac:dyDescent="0.25">
      <c r="A29" s="299">
        <v>22</v>
      </c>
      <c r="B29" s="523" t="s">
        <v>336</v>
      </c>
      <c r="C29" s="550" t="s">
        <v>6</v>
      </c>
      <c r="D29" s="386" t="e">
        <f>Nilai_P_8D!K32</f>
        <v>#DIV/0!</v>
      </c>
      <c r="E29" s="372" t="e">
        <f>Nilai_P_8E!S32</f>
        <v>#DIV/0!</v>
      </c>
      <c r="F29" s="376" t="e">
        <f>Nilai_P_8D!AA32</f>
        <v>#DIV/0!</v>
      </c>
      <c r="G29" s="372" t="e">
        <f>Nilai_P_8D!AI32</f>
        <v>#DIV/0!</v>
      </c>
      <c r="H29" s="372" t="e">
        <f t="shared" si="3"/>
        <v>#DIV/0!</v>
      </c>
      <c r="I29" s="376">
        <f>+Nilai_P_8D!AK32</f>
        <v>0</v>
      </c>
      <c r="J29" s="441">
        <f>Nilai_P_8D!AL32</f>
        <v>0</v>
      </c>
      <c r="K29" s="377" t="e">
        <f t="shared" si="0"/>
        <v>#DIV/0!</v>
      </c>
      <c r="L29" s="406" t="e">
        <f t="shared" si="4"/>
        <v>#DIV/0!</v>
      </c>
      <c r="M29" s="371" t="e">
        <f t="shared" si="6"/>
        <v>#DIV/0!</v>
      </c>
      <c r="N29" s="386" t="e">
        <f>Nilai_K_8D!K32</f>
        <v>#DIV/0!</v>
      </c>
      <c r="O29" s="372" t="e">
        <f>Nilai_K_8D!S32</f>
        <v>#DIV/0!</v>
      </c>
      <c r="P29" s="373" t="e">
        <f>Nilai_K_8D!AA32</f>
        <v>#DIV/0!</v>
      </c>
      <c r="Q29" s="417" t="e">
        <f>Nilai_K_8D!AI32</f>
        <v>#DIV/0!</v>
      </c>
      <c r="R29" s="367" t="e">
        <f t="shared" si="1"/>
        <v>#DIV/0!</v>
      </c>
      <c r="S29" s="406" t="e">
        <f t="shared" si="2"/>
        <v>#DIV/0!</v>
      </c>
      <c r="T29" s="371" t="e">
        <f t="shared" si="5"/>
        <v>#DIV/0!</v>
      </c>
      <c r="V29" s="307">
        <v>23</v>
      </c>
      <c r="W29" s="664"/>
      <c r="X29" s="665"/>
      <c r="Y29" s="668"/>
      <c r="Z29" s="678"/>
      <c r="AA29" s="679"/>
      <c r="AB29"/>
    </row>
    <row r="30" spans="1:28" s="2" customFormat="1" x14ac:dyDescent="0.25">
      <c r="A30" s="299">
        <v>23</v>
      </c>
      <c r="B30" s="523" t="s">
        <v>337</v>
      </c>
      <c r="C30" s="550" t="s">
        <v>6</v>
      </c>
      <c r="D30" s="386" t="e">
        <f>Nilai_P_8D!K33</f>
        <v>#DIV/0!</v>
      </c>
      <c r="E30" s="372" t="e">
        <f>Nilai_P_8E!S33</f>
        <v>#DIV/0!</v>
      </c>
      <c r="F30" s="376" t="e">
        <f>Nilai_P_8D!AA33</f>
        <v>#DIV/0!</v>
      </c>
      <c r="G30" s="372" t="e">
        <f>Nilai_P_8D!AI33</f>
        <v>#DIV/0!</v>
      </c>
      <c r="H30" s="372" t="e">
        <f t="shared" si="3"/>
        <v>#DIV/0!</v>
      </c>
      <c r="I30" s="376">
        <f>+Nilai_P_8D!AK33</f>
        <v>0</v>
      </c>
      <c r="J30" s="441">
        <f>Nilai_P_8D!AL33</f>
        <v>0</v>
      </c>
      <c r="K30" s="377" t="e">
        <f t="shared" si="0"/>
        <v>#DIV/0!</v>
      </c>
      <c r="L30" s="406" t="e">
        <f t="shared" si="4"/>
        <v>#DIV/0!</v>
      </c>
      <c r="M30" s="371" t="e">
        <f t="shared" si="6"/>
        <v>#DIV/0!</v>
      </c>
      <c r="N30" s="386" t="e">
        <f>Nilai_K_8D!K33</f>
        <v>#DIV/0!</v>
      </c>
      <c r="O30" s="372" t="e">
        <f>Nilai_K_8D!S33</f>
        <v>#DIV/0!</v>
      </c>
      <c r="P30" s="373" t="e">
        <f>Nilai_K_8D!AA33</f>
        <v>#DIV/0!</v>
      </c>
      <c r="Q30" s="417" t="e">
        <f>Nilai_K_8D!AI33</f>
        <v>#DIV/0!</v>
      </c>
      <c r="R30" s="367" t="e">
        <f t="shared" si="1"/>
        <v>#DIV/0!</v>
      </c>
      <c r="S30" s="406" t="e">
        <f t="shared" si="2"/>
        <v>#DIV/0!</v>
      </c>
      <c r="T30" s="371" t="e">
        <f t="shared" si="5"/>
        <v>#DIV/0!</v>
      </c>
      <c r="V30" s="307">
        <v>24</v>
      </c>
      <c r="W30" s="664"/>
      <c r="X30" s="665"/>
      <c r="Y30" s="668"/>
      <c r="Z30" s="678"/>
      <c r="AA30" s="679"/>
      <c r="AB30"/>
    </row>
    <row r="31" spans="1:28" s="2" customFormat="1" x14ac:dyDescent="0.25">
      <c r="A31" s="299">
        <v>24</v>
      </c>
      <c r="B31" s="523" t="s">
        <v>338</v>
      </c>
      <c r="C31" s="550" t="s">
        <v>6</v>
      </c>
      <c r="D31" s="386" t="e">
        <f>Nilai_P_8D!K34</f>
        <v>#DIV/0!</v>
      </c>
      <c r="E31" s="372" t="e">
        <f>Nilai_P_8E!S34</f>
        <v>#DIV/0!</v>
      </c>
      <c r="F31" s="376" t="e">
        <f>Nilai_P_8D!AA34</f>
        <v>#DIV/0!</v>
      </c>
      <c r="G31" s="372" t="e">
        <f>Nilai_P_8D!AI34</f>
        <v>#DIV/0!</v>
      </c>
      <c r="H31" s="372" t="e">
        <f t="shared" si="3"/>
        <v>#DIV/0!</v>
      </c>
      <c r="I31" s="376">
        <f>+Nilai_P_8D!AK34</f>
        <v>0</v>
      </c>
      <c r="J31" s="441">
        <f>Nilai_P_8D!AL34</f>
        <v>0</v>
      </c>
      <c r="K31" s="377" t="e">
        <f t="shared" si="0"/>
        <v>#DIV/0!</v>
      </c>
      <c r="L31" s="406" t="e">
        <f t="shared" si="4"/>
        <v>#DIV/0!</v>
      </c>
      <c r="M31" s="371" t="e">
        <f t="shared" si="6"/>
        <v>#DIV/0!</v>
      </c>
      <c r="N31" s="386" t="e">
        <f>Nilai_K_8D!K34</f>
        <v>#DIV/0!</v>
      </c>
      <c r="O31" s="372" t="e">
        <f>Nilai_K_8D!S34</f>
        <v>#DIV/0!</v>
      </c>
      <c r="P31" s="373" t="e">
        <f>Nilai_K_8D!AA34</f>
        <v>#DIV/0!</v>
      </c>
      <c r="Q31" s="417" t="e">
        <f>Nilai_K_8D!AI34</f>
        <v>#DIV/0!</v>
      </c>
      <c r="R31" s="367" t="e">
        <f t="shared" si="1"/>
        <v>#DIV/0!</v>
      </c>
      <c r="S31" s="406" t="e">
        <f t="shared" si="2"/>
        <v>#DIV/0!</v>
      </c>
      <c r="T31" s="371" t="e">
        <f t="shared" si="5"/>
        <v>#DIV/0!</v>
      </c>
      <c r="V31" s="307">
        <v>25</v>
      </c>
      <c r="W31" s="664"/>
      <c r="X31" s="665"/>
      <c r="Y31" s="668"/>
      <c r="Z31" s="678"/>
      <c r="AA31" s="679"/>
      <c r="AB31"/>
    </row>
    <row r="32" spans="1:28" s="2" customFormat="1" x14ac:dyDescent="0.25">
      <c r="A32" s="299">
        <v>25</v>
      </c>
      <c r="B32" s="523" t="s">
        <v>339</v>
      </c>
      <c r="C32" s="550" t="s">
        <v>6</v>
      </c>
      <c r="D32" s="386" t="e">
        <f>Nilai_P_8D!K35</f>
        <v>#DIV/0!</v>
      </c>
      <c r="E32" s="372" t="e">
        <f>Nilai_P_8E!S35</f>
        <v>#DIV/0!</v>
      </c>
      <c r="F32" s="376" t="e">
        <f>Nilai_P_8D!AA35</f>
        <v>#DIV/0!</v>
      </c>
      <c r="G32" s="372" t="e">
        <f>Nilai_P_8D!AI35</f>
        <v>#DIV/0!</v>
      </c>
      <c r="H32" s="372" t="e">
        <f t="shared" si="3"/>
        <v>#DIV/0!</v>
      </c>
      <c r="I32" s="376">
        <f>+Nilai_P_8D!AK35</f>
        <v>0</v>
      </c>
      <c r="J32" s="441">
        <f>Nilai_P_8D!AL35</f>
        <v>0</v>
      </c>
      <c r="K32" s="377" t="e">
        <f t="shared" si="0"/>
        <v>#DIV/0!</v>
      </c>
      <c r="L32" s="406" t="e">
        <f t="shared" si="4"/>
        <v>#DIV/0!</v>
      </c>
      <c r="M32" s="371" t="e">
        <f t="shared" si="6"/>
        <v>#DIV/0!</v>
      </c>
      <c r="N32" s="386" t="e">
        <f>Nilai_K_8D!K35</f>
        <v>#DIV/0!</v>
      </c>
      <c r="O32" s="372" t="e">
        <f>Nilai_K_8D!S35</f>
        <v>#DIV/0!</v>
      </c>
      <c r="P32" s="373" t="e">
        <f>Nilai_K_8D!AA35</f>
        <v>#DIV/0!</v>
      </c>
      <c r="Q32" s="417" t="e">
        <f>Nilai_K_8D!AI35</f>
        <v>#DIV/0!</v>
      </c>
      <c r="R32" s="367" t="e">
        <f t="shared" si="1"/>
        <v>#DIV/0!</v>
      </c>
      <c r="S32" s="406" t="e">
        <f t="shared" si="2"/>
        <v>#DIV/0!</v>
      </c>
      <c r="T32" s="371" t="e">
        <f t="shared" si="5"/>
        <v>#DIV/0!</v>
      </c>
      <c r="V32" s="307">
        <v>26</v>
      </c>
      <c r="W32" s="664"/>
      <c r="X32" s="665"/>
      <c r="Y32" s="668"/>
      <c r="Z32" s="678"/>
      <c r="AA32" s="679"/>
      <c r="AB32"/>
    </row>
    <row r="33" spans="1:29" s="2" customFormat="1" x14ac:dyDescent="0.25">
      <c r="A33" s="299">
        <v>26</v>
      </c>
      <c r="B33" s="523" t="s">
        <v>340</v>
      </c>
      <c r="C33" s="551" t="s">
        <v>6</v>
      </c>
      <c r="D33" s="386" t="e">
        <f>Nilai_P_8D!K36</f>
        <v>#DIV/0!</v>
      </c>
      <c r="E33" s="372" t="e">
        <f>Nilai_P_8E!S36</f>
        <v>#DIV/0!</v>
      </c>
      <c r="F33" s="376" t="e">
        <f>Nilai_P_8D!AA36</f>
        <v>#DIV/0!</v>
      </c>
      <c r="G33" s="372" t="e">
        <f>Nilai_P_8D!AI36</f>
        <v>#DIV/0!</v>
      </c>
      <c r="H33" s="372" t="e">
        <f t="shared" si="3"/>
        <v>#DIV/0!</v>
      </c>
      <c r="I33" s="376">
        <f>+Nilai_P_8D!AK36</f>
        <v>0</v>
      </c>
      <c r="J33" s="441">
        <f>Nilai_P_8D!AL36</f>
        <v>0</v>
      </c>
      <c r="K33" s="377" t="e">
        <f t="shared" si="0"/>
        <v>#DIV/0!</v>
      </c>
      <c r="L33" s="406" t="e">
        <f t="shared" si="4"/>
        <v>#DIV/0!</v>
      </c>
      <c r="M33" s="371" t="e">
        <f t="shared" si="6"/>
        <v>#DIV/0!</v>
      </c>
      <c r="N33" s="386" t="e">
        <f>Nilai_K_8D!K36</f>
        <v>#DIV/0!</v>
      </c>
      <c r="O33" s="372" t="e">
        <f>Nilai_K_8D!S36</f>
        <v>#DIV/0!</v>
      </c>
      <c r="P33" s="373" t="e">
        <f>Nilai_K_8D!AA36</f>
        <v>#DIV/0!</v>
      </c>
      <c r="Q33" s="417" t="e">
        <f>Nilai_K_8D!AI36</f>
        <v>#DIV/0!</v>
      </c>
      <c r="R33" s="367" t="e">
        <f t="shared" si="1"/>
        <v>#DIV/0!</v>
      </c>
      <c r="S33" s="406" t="e">
        <f t="shared" si="2"/>
        <v>#DIV/0!</v>
      </c>
      <c r="T33" s="371" t="e">
        <f t="shared" si="5"/>
        <v>#DIV/0!</v>
      </c>
      <c r="V33" s="307">
        <v>27</v>
      </c>
      <c r="W33" s="664"/>
      <c r="X33" s="665"/>
      <c r="Y33" s="668"/>
      <c r="Z33" s="678"/>
      <c r="AA33" s="679"/>
      <c r="AB33"/>
      <c r="AC33"/>
    </row>
    <row r="34" spans="1:29" s="2" customFormat="1" x14ac:dyDescent="0.25">
      <c r="A34" s="547"/>
      <c r="B34" s="548"/>
      <c r="C34" s="549"/>
      <c r="D34" s="386"/>
      <c r="E34" s="372"/>
      <c r="F34" s="376"/>
      <c r="G34" s="372"/>
      <c r="H34" s="372"/>
      <c r="I34" s="376"/>
      <c r="J34" s="441"/>
      <c r="K34" s="377"/>
      <c r="L34" s="406"/>
      <c r="M34" s="371"/>
      <c r="N34" s="386"/>
      <c r="O34" s="372"/>
      <c r="P34" s="373"/>
      <c r="Q34" s="417"/>
      <c r="R34" s="367"/>
      <c r="S34" s="406"/>
      <c r="T34" s="371"/>
      <c r="V34" s="307"/>
      <c r="W34" s="664"/>
      <c r="X34" s="665"/>
      <c r="Y34" s="668"/>
      <c r="Z34" s="678"/>
      <c r="AA34" s="679"/>
      <c r="AB34"/>
      <c r="AC34"/>
    </row>
    <row r="35" spans="1:29" s="2" customFormat="1" x14ac:dyDescent="0.25">
      <c r="A35" s="299"/>
      <c r="B35" s="467"/>
      <c r="C35" s="475"/>
      <c r="D35" s="386"/>
      <c r="E35" s="372"/>
      <c r="F35" s="376"/>
      <c r="G35" s="372"/>
      <c r="H35" s="372"/>
      <c r="I35" s="376"/>
      <c r="J35" s="441"/>
      <c r="K35" s="377"/>
      <c r="L35" s="406"/>
      <c r="M35" s="371"/>
      <c r="N35" s="386"/>
      <c r="O35" s="372"/>
      <c r="P35" s="373"/>
      <c r="Q35" s="417"/>
      <c r="R35" s="367"/>
      <c r="S35" s="406"/>
      <c r="T35" s="371"/>
      <c r="V35" s="307"/>
      <c r="W35" s="664"/>
      <c r="X35" s="665"/>
      <c r="Y35" s="668"/>
      <c r="Z35" s="678"/>
      <c r="AA35" s="679"/>
      <c r="AB35"/>
      <c r="AC35"/>
    </row>
    <row r="36" spans="1:29" s="2" customFormat="1" ht="12.75" x14ac:dyDescent="0.2">
      <c r="A36" s="299"/>
      <c r="B36" s="467"/>
      <c r="C36" s="475"/>
      <c r="D36" s="386"/>
      <c r="E36" s="372"/>
      <c r="F36" s="376"/>
      <c r="G36" s="372"/>
      <c r="H36" s="372"/>
      <c r="I36" s="376"/>
      <c r="J36" s="441"/>
      <c r="K36" s="377"/>
      <c r="L36" s="406"/>
      <c r="M36" s="371"/>
      <c r="N36" s="386"/>
      <c r="O36" s="372"/>
      <c r="P36" s="373"/>
      <c r="Q36" s="417"/>
      <c r="R36" s="367"/>
      <c r="S36" s="406"/>
      <c r="T36" s="371"/>
      <c r="V36" s="307"/>
      <c r="W36" s="664"/>
      <c r="X36" s="665"/>
      <c r="Y36" s="668"/>
      <c r="Z36" s="678"/>
      <c r="AA36" s="679"/>
    </row>
    <row r="37" spans="1:29" s="2" customFormat="1" ht="12.75" x14ac:dyDescent="0.2">
      <c r="A37" s="299"/>
      <c r="B37" s="467"/>
      <c r="C37" s="475"/>
      <c r="D37" s="386"/>
      <c r="E37" s="372"/>
      <c r="F37" s="376"/>
      <c r="G37" s="372"/>
      <c r="H37" s="372"/>
      <c r="I37" s="376"/>
      <c r="J37" s="441"/>
      <c r="K37" s="377"/>
      <c r="L37" s="406"/>
      <c r="M37" s="371"/>
      <c r="N37" s="386"/>
      <c r="O37" s="372"/>
      <c r="P37" s="373"/>
      <c r="Q37" s="417"/>
      <c r="R37" s="367"/>
      <c r="S37" s="406"/>
      <c r="T37" s="371"/>
      <c r="V37" s="307"/>
      <c r="W37" s="664"/>
      <c r="X37" s="665"/>
      <c r="Y37" s="668"/>
      <c r="Z37" s="678"/>
      <c r="AA37" s="679"/>
    </row>
    <row r="38" spans="1:29" s="2" customFormat="1" ht="12.75" x14ac:dyDescent="0.2">
      <c r="A38" s="299"/>
      <c r="B38" s="467"/>
      <c r="C38" s="474"/>
      <c r="D38" s="386"/>
      <c r="E38" s="372"/>
      <c r="F38" s="376"/>
      <c r="G38" s="372"/>
      <c r="H38" s="372"/>
      <c r="I38" s="376"/>
      <c r="J38" s="441"/>
      <c r="K38" s="377"/>
      <c r="L38" s="406"/>
      <c r="M38" s="371"/>
      <c r="N38" s="386"/>
      <c r="O38" s="372"/>
      <c r="P38" s="373"/>
      <c r="Q38" s="417"/>
      <c r="R38" s="367"/>
      <c r="S38" s="406"/>
      <c r="T38" s="371"/>
      <c r="V38" s="307"/>
      <c r="W38" s="664"/>
      <c r="X38" s="665"/>
      <c r="Y38" s="668"/>
      <c r="Z38" s="678"/>
      <c r="AA38" s="679"/>
    </row>
    <row r="39" spans="1:29" s="2" customFormat="1" ht="12.75" x14ac:dyDescent="0.2">
      <c r="A39" s="299"/>
      <c r="B39" s="469"/>
      <c r="C39" s="474"/>
      <c r="D39" s="386"/>
      <c r="E39" s="372"/>
      <c r="F39" s="376"/>
      <c r="G39" s="372"/>
      <c r="H39" s="372"/>
      <c r="I39" s="376"/>
      <c r="J39" s="441"/>
      <c r="K39" s="377"/>
      <c r="L39" s="406"/>
      <c r="M39" s="371"/>
      <c r="N39" s="386"/>
      <c r="O39" s="372"/>
      <c r="P39" s="373"/>
      <c r="Q39" s="417"/>
      <c r="R39" s="367"/>
      <c r="S39" s="406"/>
      <c r="T39" s="371"/>
      <c r="V39" s="298"/>
      <c r="W39" s="664"/>
      <c r="X39" s="665"/>
      <c r="Y39" s="668"/>
      <c r="Z39" s="680"/>
      <c r="AA39" s="681"/>
    </row>
    <row r="40" spans="1:29" s="2" customFormat="1" ht="12" x14ac:dyDescent="0.2">
      <c r="A40" s="299"/>
      <c r="B40" s="313"/>
      <c r="C40" s="390"/>
      <c r="D40" s="304"/>
      <c r="E40" s="300"/>
      <c r="F40" s="300"/>
      <c r="G40" s="305"/>
      <c r="H40" s="361"/>
      <c r="I40" s="300"/>
      <c r="J40" s="300"/>
      <c r="K40" s="306"/>
      <c r="L40" s="303"/>
      <c r="M40" s="297"/>
      <c r="N40" s="300"/>
      <c r="O40" s="300"/>
      <c r="P40" s="300"/>
      <c r="Q40" s="300"/>
      <c r="R40" s="302"/>
      <c r="S40" s="303"/>
      <c r="T40" s="297"/>
      <c r="V40" s="307"/>
      <c r="W40" s="664"/>
      <c r="X40" s="665"/>
      <c r="Y40" s="666"/>
      <c r="Z40" s="667"/>
      <c r="AA40" s="668"/>
      <c r="AB40" s="314"/>
    </row>
    <row r="41" spans="1:29" s="2" customFormat="1" ht="12.75" thickBot="1" x14ac:dyDescent="0.25">
      <c r="A41" s="315"/>
      <c r="B41" s="316"/>
      <c r="C41" s="391"/>
      <c r="D41" s="393"/>
      <c r="E41" s="317"/>
      <c r="F41" s="317"/>
      <c r="G41" s="385"/>
      <c r="H41" s="362"/>
      <c r="I41" s="324"/>
      <c r="J41" s="325"/>
      <c r="K41" s="326"/>
      <c r="L41" s="327"/>
      <c r="M41" s="328"/>
      <c r="N41" s="317"/>
      <c r="O41" s="318"/>
      <c r="P41" s="319"/>
      <c r="Q41" s="320"/>
      <c r="R41" s="321"/>
      <c r="S41" s="322"/>
      <c r="T41" s="323"/>
      <c r="V41" s="308"/>
      <c r="W41" s="670"/>
      <c r="X41" s="671"/>
      <c r="Y41" s="672"/>
      <c r="Z41" s="673"/>
      <c r="AA41" s="673"/>
    </row>
    <row r="42" spans="1:29" s="2" customFormat="1" ht="12" x14ac:dyDescent="0.2">
      <c r="B42" s="329"/>
      <c r="C42" s="330"/>
      <c r="D42" s="296"/>
      <c r="E42" s="296"/>
      <c r="F42" s="296"/>
      <c r="G42" s="296"/>
      <c r="H42" s="212"/>
      <c r="I42" s="332"/>
      <c r="J42" s="332"/>
      <c r="K42" s="333" t="e">
        <f>SUM(K8:K41)</f>
        <v>#DIV/0!</v>
      </c>
      <c r="L42" s="268"/>
      <c r="M42" s="269"/>
      <c r="N42" s="296"/>
      <c r="O42" s="296"/>
      <c r="P42" s="296"/>
      <c r="Q42" s="331"/>
      <c r="R42" s="212"/>
      <c r="S42" s="212"/>
      <c r="T42" s="213"/>
      <c r="V42" s="334"/>
      <c r="W42" s="674"/>
      <c r="X42" s="674"/>
      <c r="Y42" s="674"/>
      <c r="Z42" s="675"/>
      <c r="AA42" s="675"/>
    </row>
    <row r="43" spans="1:29" s="2" customFormat="1" ht="12" x14ac:dyDescent="0.2">
      <c r="B43" s="387" t="s">
        <v>192</v>
      </c>
      <c r="C43" s="388"/>
      <c r="D43" s="336"/>
      <c r="E43" s="336"/>
      <c r="F43" s="336"/>
      <c r="G43" s="337"/>
      <c r="H43" s="337"/>
      <c r="I43" s="337"/>
      <c r="J43" s="336"/>
      <c r="K43" s="238" t="s">
        <v>30</v>
      </c>
      <c r="L43" s="207" t="s">
        <v>5</v>
      </c>
      <c r="M43" s="338" t="s">
        <v>29</v>
      </c>
      <c r="N43" s="338"/>
      <c r="O43" s="339"/>
      <c r="P43" s="201"/>
      <c r="Q43" s="336"/>
      <c r="R43" s="340"/>
      <c r="V43" s="341"/>
      <c r="W43" s="676"/>
      <c r="X43" s="676"/>
      <c r="Y43" s="676"/>
      <c r="Z43" s="677"/>
      <c r="AA43" s="677"/>
    </row>
    <row r="44" spans="1:29" s="2" customFormat="1" x14ac:dyDescent="0.25">
      <c r="B44" s="329" t="s">
        <v>193</v>
      </c>
      <c r="D44" s="342" t="str">
        <f>+D6</f>
        <v>PENILAIAN PENGETAHUAN</v>
      </c>
      <c r="E44" s="336"/>
      <c r="F44" s="336"/>
      <c r="G44" s="337"/>
      <c r="H44" s="343" t="s">
        <v>5</v>
      </c>
      <c r="I44" s="344">
        <f>+(R42/(29*100))*100</f>
        <v>0</v>
      </c>
      <c r="J44" s="336"/>
      <c r="K44" s="38"/>
      <c r="L44" s="205"/>
      <c r="M44" s="669">
        <v>4</v>
      </c>
      <c r="N44" s="669"/>
      <c r="O44" s="669"/>
      <c r="P44" s="201"/>
      <c r="Q44" s="52"/>
      <c r="R44" s="345"/>
      <c r="V44" s="329"/>
      <c r="W44" s="346" t="s">
        <v>194</v>
      </c>
      <c r="X44" s="347" t="s">
        <v>195</v>
      </c>
      <c r="Y44" s="348" t="s">
        <v>196</v>
      </c>
      <c r="Z44" s="349"/>
      <c r="AA44" s="350" t="s">
        <v>97</v>
      </c>
    </row>
    <row r="45" spans="1:29" s="2" customFormat="1" x14ac:dyDescent="0.25">
      <c r="B45" s="329" t="s">
        <v>197</v>
      </c>
      <c r="D45" s="343" t="str">
        <f>+D6</f>
        <v>PENILAIAN PENGETAHUAN</v>
      </c>
      <c r="E45" s="336"/>
      <c r="F45" s="336"/>
      <c r="G45" s="343"/>
      <c r="H45" s="343" t="s">
        <v>5</v>
      </c>
      <c r="I45" s="351">
        <f>+(0/29)*100</f>
        <v>0</v>
      </c>
      <c r="J45" s="336"/>
      <c r="K45" s="38"/>
      <c r="L45" s="205"/>
      <c r="M45" s="352"/>
      <c r="N45" s="426"/>
      <c r="O45" s="208"/>
      <c r="P45" s="201"/>
      <c r="Q45" s="52"/>
      <c r="W45" s="353" t="s">
        <v>198</v>
      </c>
      <c r="X45" s="354" t="s">
        <v>25</v>
      </c>
      <c r="Y45" s="355" t="s">
        <v>199</v>
      </c>
      <c r="AA45" s="350" t="s">
        <v>200</v>
      </c>
    </row>
    <row r="46" spans="1:29" s="2" customFormat="1" x14ac:dyDescent="0.25">
      <c r="B46" s="329" t="s">
        <v>201</v>
      </c>
      <c r="D46" s="52"/>
      <c r="E46" s="52"/>
      <c r="F46" s="52"/>
      <c r="G46" s="343"/>
      <c r="H46" s="356" t="s">
        <v>5</v>
      </c>
      <c r="I46" s="344"/>
      <c r="J46" s="52"/>
      <c r="K46" s="357" t="s">
        <v>202</v>
      </c>
      <c r="L46" s="52"/>
      <c r="M46" s="215"/>
      <c r="N46" s="215"/>
      <c r="O46" s="38"/>
      <c r="P46" s="358" t="s">
        <v>203</v>
      </c>
      <c r="Q46" s="38"/>
      <c r="W46" s="359" t="s">
        <v>211</v>
      </c>
      <c r="X46" s="359" t="s">
        <v>204</v>
      </c>
      <c r="Y46" s="355" t="s">
        <v>205</v>
      </c>
      <c r="AA46" s="350"/>
    </row>
    <row r="47" spans="1:29" s="2" customFormat="1" ht="12.75" x14ac:dyDescent="0.2">
      <c r="B47" s="329"/>
      <c r="C47" s="335"/>
      <c r="D47" s="52"/>
      <c r="E47" s="52"/>
      <c r="F47" s="343"/>
      <c r="G47" s="343"/>
      <c r="H47" s="52"/>
      <c r="I47" s="52"/>
      <c r="J47" s="52"/>
      <c r="N47" s="336"/>
      <c r="O47" s="336"/>
      <c r="P47" s="336"/>
      <c r="Q47" s="356"/>
      <c r="R47" s="52"/>
      <c r="S47" s="52"/>
      <c r="T47" s="52"/>
      <c r="W47" s="359" t="s">
        <v>212</v>
      </c>
      <c r="X47" s="359" t="s">
        <v>206</v>
      </c>
      <c r="Y47" s="355" t="s">
        <v>207</v>
      </c>
      <c r="AA47" s="350"/>
    </row>
    <row r="48" spans="1:29" x14ac:dyDescent="0.25">
      <c r="D48"/>
      <c r="E48"/>
      <c r="F48"/>
      <c r="G48"/>
      <c r="H48"/>
      <c r="I48"/>
      <c r="J48"/>
      <c r="N48"/>
      <c r="O48"/>
      <c r="P48"/>
      <c r="Q48"/>
      <c r="R48"/>
      <c r="S48"/>
      <c r="T48"/>
      <c r="U48" s="2"/>
      <c r="V48" s="2"/>
      <c r="W48" s="360" t="s">
        <v>213</v>
      </c>
      <c r="X48" s="360" t="s">
        <v>208</v>
      </c>
      <c r="Y48" s="355" t="s">
        <v>209</v>
      </c>
      <c r="Z48" s="2"/>
      <c r="AA48" s="350" t="s">
        <v>210</v>
      </c>
      <c r="AB48" s="2"/>
    </row>
    <row r="49" spans="1:28" s="1" customFormat="1" x14ac:dyDescent="0.25">
      <c r="A49"/>
      <c r="B49"/>
      <c r="C49" s="2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V49" s="2"/>
      <c r="W49"/>
      <c r="X49"/>
      <c r="Y49"/>
      <c r="Z49" s="2"/>
      <c r="AA49" s="350" t="s">
        <v>46</v>
      </c>
      <c r="AB49"/>
    </row>
    <row r="50" spans="1:28" s="1" customFormat="1" x14ac:dyDescent="0.25">
      <c r="A50"/>
      <c r="B50"/>
      <c r="C50" s="29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V50" s="2"/>
      <c r="W50"/>
      <c r="X50"/>
      <c r="Y50"/>
      <c r="Z50"/>
      <c r="AB50"/>
    </row>
    <row r="51" spans="1:28" s="1" customFormat="1" x14ac:dyDescent="0.25">
      <c r="A51"/>
      <c r="B51"/>
      <c r="C51" s="29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V51" s="2"/>
      <c r="W51" s="2"/>
      <c r="X51" s="2"/>
      <c r="Y51" s="2"/>
      <c r="Z51" s="2"/>
      <c r="AA51" s="2"/>
      <c r="AB51"/>
    </row>
    <row r="52" spans="1:28" s="1" customFormat="1" x14ac:dyDescent="0.25">
      <c r="A52"/>
      <c r="B52"/>
      <c r="C52" s="29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V52" s="2"/>
      <c r="W52" s="2"/>
      <c r="X52" s="2"/>
      <c r="Y52" s="2"/>
      <c r="Z52" s="2"/>
      <c r="AA52" s="2"/>
      <c r="AB52"/>
    </row>
    <row r="53" spans="1:28" s="1" customFormat="1" x14ac:dyDescent="0.25">
      <c r="A53"/>
      <c r="B53"/>
      <c r="C53" s="29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AB53"/>
    </row>
    <row r="54" spans="1:28" s="1" customFormat="1" x14ac:dyDescent="0.25">
      <c r="A54"/>
      <c r="B54"/>
      <c r="C54" s="29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AB54"/>
    </row>
    <row r="55" spans="1:28" s="1" customFormat="1" x14ac:dyDescent="0.25">
      <c r="A55"/>
      <c r="B55"/>
      <c r="C55" s="29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AB55"/>
    </row>
    <row r="56" spans="1:28" s="1" customFormat="1" x14ac:dyDescent="0.25">
      <c r="A56"/>
      <c r="B56"/>
      <c r="C56" s="29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AB56"/>
    </row>
    <row r="57" spans="1:28" s="1" customFormat="1" x14ac:dyDescent="0.25">
      <c r="A57"/>
      <c r="B57"/>
      <c r="C57" s="29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V57"/>
      <c r="W57"/>
      <c r="X57"/>
      <c r="Y57"/>
      <c r="Z57"/>
      <c r="AA57"/>
      <c r="AB57"/>
    </row>
    <row r="58" spans="1:28" s="1" customFormat="1" x14ac:dyDescent="0.25">
      <c r="A58"/>
      <c r="B58"/>
      <c r="C58" s="29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V58"/>
      <c r="W58"/>
      <c r="X58"/>
      <c r="Y58"/>
      <c r="Z58"/>
      <c r="AA58"/>
      <c r="AB58"/>
    </row>
    <row r="59" spans="1:28" s="1" customFormat="1" x14ac:dyDescent="0.25">
      <c r="A59"/>
      <c r="B59"/>
      <c r="C59" s="2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V59"/>
      <c r="W59"/>
      <c r="X59"/>
      <c r="Y59"/>
      <c r="Z59"/>
      <c r="AA59"/>
      <c r="AB59"/>
    </row>
    <row r="60" spans="1:28" s="1" customFormat="1" x14ac:dyDescent="0.25">
      <c r="A60"/>
      <c r="B60"/>
      <c r="C60" s="29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V60"/>
      <c r="W60"/>
      <c r="X60"/>
      <c r="Y60"/>
      <c r="Z60"/>
      <c r="AA60"/>
      <c r="AB60"/>
    </row>
    <row r="61" spans="1:28" s="1" customFormat="1" x14ac:dyDescent="0.25">
      <c r="A61"/>
      <c r="B61"/>
      <c r="C61" s="29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V61"/>
      <c r="W61"/>
      <c r="X61"/>
      <c r="Y61"/>
      <c r="Z61"/>
      <c r="AA61"/>
      <c r="AB61"/>
    </row>
    <row r="62" spans="1:28" s="1" customFormat="1" x14ac:dyDescent="0.25">
      <c r="A62"/>
      <c r="B62"/>
      <c r="C62" s="29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V62"/>
      <c r="W62"/>
      <c r="X62"/>
      <c r="Y62"/>
      <c r="Z62"/>
      <c r="AA62"/>
      <c r="AB62"/>
    </row>
    <row r="63" spans="1:28" s="1" customFormat="1" x14ac:dyDescent="0.25">
      <c r="A63"/>
      <c r="B63"/>
      <c r="C63" s="29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V63"/>
      <c r="W63"/>
      <c r="X63"/>
      <c r="Y63"/>
      <c r="Z63"/>
      <c r="AA63"/>
      <c r="AB63"/>
    </row>
    <row r="64" spans="1:28" s="1" customFormat="1" x14ac:dyDescent="0.25">
      <c r="A64"/>
      <c r="B64"/>
      <c r="C64" s="29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V64"/>
      <c r="W64"/>
      <c r="X64"/>
      <c r="Y64"/>
      <c r="Z64"/>
      <c r="AA64"/>
      <c r="AB64"/>
    </row>
    <row r="65" spans="1:28" s="1" customFormat="1" x14ac:dyDescent="0.25">
      <c r="A65"/>
      <c r="B65"/>
      <c r="C65" s="29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V65"/>
      <c r="W65"/>
      <c r="X65"/>
      <c r="Y65"/>
      <c r="Z65"/>
      <c r="AA65"/>
      <c r="AB65"/>
    </row>
    <row r="66" spans="1:28" s="1" customFormat="1" x14ac:dyDescent="0.25">
      <c r="A66"/>
      <c r="B66"/>
      <c r="C66" s="29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V66"/>
      <c r="W66"/>
      <c r="X66"/>
      <c r="Y66"/>
      <c r="Z66"/>
      <c r="AA66"/>
      <c r="AB66"/>
    </row>
    <row r="67" spans="1:28" s="11" customFormat="1" x14ac:dyDescent="0.25">
      <c r="A67"/>
      <c r="B67"/>
      <c r="C67" s="29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 s="1"/>
      <c r="V67"/>
      <c r="W67"/>
      <c r="X67"/>
      <c r="Y67"/>
      <c r="Z67"/>
      <c r="AA67"/>
      <c r="AB67"/>
    </row>
    <row r="68" spans="1:28" s="11" customFormat="1" x14ac:dyDescent="0.25">
      <c r="A68"/>
      <c r="B68"/>
      <c r="C68" s="29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V68"/>
      <c r="W68"/>
      <c r="X68"/>
      <c r="Y68"/>
      <c r="Z68"/>
      <c r="AA68"/>
      <c r="AB68"/>
    </row>
    <row r="69" spans="1:28" s="11" customFormat="1" x14ac:dyDescent="0.25">
      <c r="A69"/>
      <c r="B69"/>
      <c r="C69" s="2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V69"/>
      <c r="W69"/>
      <c r="X69"/>
      <c r="Y69"/>
      <c r="Z69"/>
      <c r="AA69"/>
      <c r="AB69"/>
    </row>
    <row r="70" spans="1:28" s="11" customFormat="1" x14ac:dyDescent="0.25">
      <c r="A70"/>
      <c r="B70"/>
      <c r="C70" s="29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V70"/>
      <c r="W70"/>
      <c r="X70"/>
      <c r="Y70"/>
      <c r="Z70"/>
      <c r="AA70"/>
      <c r="AB70"/>
    </row>
    <row r="71" spans="1:28" s="11" customFormat="1" x14ac:dyDescent="0.25">
      <c r="A71"/>
      <c r="B71"/>
      <c r="C71" s="29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V71"/>
      <c r="W71"/>
      <c r="X71"/>
      <c r="Y71"/>
      <c r="Z71"/>
      <c r="AA71"/>
      <c r="AB71"/>
    </row>
    <row r="72" spans="1:28" s="11" customFormat="1" x14ac:dyDescent="0.25">
      <c r="A72"/>
      <c r="B72"/>
      <c r="C72" s="29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V72"/>
      <c r="W72"/>
      <c r="X72"/>
      <c r="Y72"/>
      <c r="Z72"/>
      <c r="AA72"/>
      <c r="AB72"/>
    </row>
    <row r="73" spans="1:28" s="11" customFormat="1" x14ac:dyDescent="0.25">
      <c r="A73"/>
      <c r="B73"/>
      <c r="C73" s="29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V73"/>
      <c r="W73"/>
      <c r="X73"/>
      <c r="Y73"/>
      <c r="Z73"/>
      <c r="AA73"/>
      <c r="AB73"/>
    </row>
    <row r="74" spans="1:28" s="11" customFormat="1" x14ac:dyDescent="0.25">
      <c r="A74"/>
      <c r="B74"/>
      <c r="C74" s="29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V74"/>
      <c r="W74"/>
      <c r="X74"/>
      <c r="Y74"/>
      <c r="Z74"/>
      <c r="AA74"/>
      <c r="AB74"/>
    </row>
    <row r="75" spans="1:28" s="11" customFormat="1" x14ac:dyDescent="0.25">
      <c r="A75"/>
      <c r="B75"/>
      <c r="C75" s="29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V75"/>
      <c r="W75"/>
      <c r="X75"/>
      <c r="Y75"/>
      <c r="Z75"/>
      <c r="AA75"/>
      <c r="AB75"/>
    </row>
    <row r="76" spans="1:28" x14ac:dyDescent="0.25">
      <c r="D76"/>
      <c r="E76"/>
      <c r="F76"/>
      <c r="G76"/>
      <c r="H76"/>
      <c r="I76"/>
      <c r="J76"/>
      <c r="N76"/>
      <c r="O76"/>
      <c r="P76"/>
      <c r="Q76"/>
      <c r="R76"/>
      <c r="S76"/>
      <c r="T76"/>
      <c r="U76" s="11"/>
    </row>
    <row r="77" spans="1:28" s="2" customFormat="1" x14ac:dyDescent="0.25">
      <c r="C77" s="29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</row>
    <row r="78" spans="1:28" s="2" customFormat="1" x14ac:dyDescent="0.25">
      <c r="C78" s="29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</row>
    <row r="79" spans="1:28" s="2" customFormat="1" x14ac:dyDescent="0.25">
      <c r="C79" s="2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</row>
    <row r="80" spans="1:28" s="2" customFormat="1" x14ac:dyDescent="0.25">
      <c r="C80" s="29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</row>
    <row r="81" spans="3:28" s="2" customFormat="1" x14ac:dyDescent="0.25">
      <c r="C81" s="194"/>
      <c r="D81" s="38"/>
      <c r="E81" s="38"/>
      <c r="F81" s="215"/>
      <c r="G81" s="215"/>
      <c r="H81" s="38"/>
      <c r="I81" s="38"/>
      <c r="J81" s="38"/>
      <c r="K81"/>
      <c r="L81"/>
      <c r="M81"/>
      <c r="N81" s="38"/>
      <c r="O81" s="38"/>
      <c r="P81" s="38"/>
      <c r="Q81" s="38"/>
      <c r="R81" s="38"/>
      <c r="S81" s="38"/>
      <c r="T81" s="38"/>
      <c r="U81"/>
      <c r="V81"/>
      <c r="W81"/>
      <c r="X81"/>
      <c r="Y81"/>
      <c r="Z81"/>
      <c r="AA81"/>
      <c r="AB81"/>
    </row>
    <row r="82" spans="3:28" s="2" customFormat="1" x14ac:dyDescent="0.25">
      <c r="C82" s="194"/>
      <c r="D82" s="38"/>
      <c r="E82" s="38"/>
      <c r="F82" s="215"/>
      <c r="G82" s="215"/>
      <c r="H82" s="38"/>
      <c r="I82" s="38"/>
      <c r="J82" s="38"/>
      <c r="K82"/>
      <c r="L82"/>
      <c r="M82"/>
      <c r="N82" s="38"/>
      <c r="O82" s="38"/>
      <c r="P82" s="38"/>
      <c r="Q82" s="38"/>
      <c r="R82" s="38"/>
      <c r="S82" s="38"/>
      <c r="T82" s="38"/>
      <c r="U82"/>
      <c r="V82"/>
      <c r="W82"/>
      <c r="X82"/>
      <c r="Y82"/>
      <c r="Z82"/>
      <c r="AA82"/>
      <c r="AB82"/>
    </row>
    <row r="83" spans="3:28" s="2" customFormat="1" x14ac:dyDescent="0.25">
      <c r="C83" s="194"/>
      <c r="D83" s="38"/>
      <c r="E83" s="38"/>
      <c r="F83" s="215"/>
      <c r="G83" s="215"/>
      <c r="H83" s="38"/>
      <c r="I83" s="38"/>
      <c r="J83" s="38"/>
      <c r="K83"/>
      <c r="L83"/>
      <c r="M83"/>
      <c r="N83" s="38"/>
      <c r="O83" s="38"/>
      <c r="P83" s="38"/>
      <c r="Q83" s="38"/>
      <c r="R83" s="38"/>
      <c r="S83" s="38"/>
      <c r="T83" s="38"/>
      <c r="U83"/>
      <c r="V83"/>
      <c r="W83"/>
      <c r="X83"/>
      <c r="Y83"/>
      <c r="Z83"/>
      <c r="AA83"/>
      <c r="AB83"/>
    </row>
    <row r="84" spans="3:28" s="2" customFormat="1" x14ac:dyDescent="0.25">
      <c r="C84" s="194"/>
      <c r="D84" s="38"/>
      <c r="E84" s="38"/>
      <c r="F84" s="215"/>
      <c r="G84" s="215"/>
      <c r="H84" s="38"/>
      <c r="I84" s="38"/>
      <c r="J84" s="38"/>
      <c r="K84"/>
      <c r="L84"/>
      <c r="M84"/>
      <c r="N84" s="38"/>
      <c r="O84" s="38"/>
      <c r="P84" s="38"/>
      <c r="Q84" s="38"/>
      <c r="R84" s="38"/>
      <c r="S84" s="38"/>
      <c r="T84" s="38"/>
      <c r="U84"/>
      <c r="V84"/>
      <c r="W84"/>
      <c r="X84"/>
      <c r="Y84"/>
      <c r="Z84"/>
      <c r="AA84"/>
      <c r="AB84"/>
    </row>
    <row r="85" spans="3:28" s="1" customFormat="1" x14ac:dyDescent="0.25">
      <c r="C85" s="194"/>
      <c r="D85" s="38"/>
      <c r="E85" s="38"/>
      <c r="F85" s="215"/>
      <c r="G85" s="215"/>
      <c r="H85" s="38"/>
      <c r="I85" s="38"/>
      <c r="J85" s="38"/>
      <c r="K85"/>
      <c r="L85"/>
      <c r="M85"/>
      <c r="N85" s="38"/>
      <c r="O85" s="38"/>
      <c r="P85" s="38"/>
      <c r="Q85" s="38"/>
      <c r="R85" s="38"/>
      <c r="S85" s="38"/>
      <c r="T85" s="38"/>
      <c r="U85"/>
      <c r="V85"/>
      <c r="W85"/>
      <c r="X85"/>
      <c r="Y85"/>
      <c r="Z85"/>
      <c r="AA85"/>
      <c r="AB85"/>
    </row>
    <row r="86" spans="3:28" x14ac:dyDescent="0.25">
      <c r="C86" s="195"/>
    </row>
  </sheetData>
  <mergeCells count="91">
    <mergeCell ref="M6:M7"/>
    <mergeCell ref="N6:Q6"/>
    <mergeCell ref="R6:S6"/>
    <mergeCell ref="A6:A7"/>
    <mergeCell ref="B6:B7"/>
    <mergeCell ref="C6:C7"/>
    <mergeCell ref="D6:J6"/>
    <mergeCell ref="K6:L6"/>
    <mergeCell ref="W1:AA1"/>
    <mergeCell ref="W2:AA2"/>
    <mergeCell ref="A1:T1"/>
    <mergeCell ref="A2:T2"/>
    <mergeCell ref="A3:T3"/>
    <mergeCell ref="T6:T7"/>
    <mergeCell ref="V6:V7"/>
    <mergeCell ref="W8:Y8"/>
    <mergeCell ref="Z8:AA8"/>
    <mergeCell ref="W9:Y9"/>
    <mergeCell ref="Z9:AA9"/>
    <mergeCell ref="W6:AA6"/>
    <mergeCell ref="W7:Y7"/>
    <mergeCell ref="Z7:AA7"/>
    <mergeCell ref="W10:Y10"/>
    <mergeCell ref="Z10:AA10"/>
    <mergeCell ref="W11:Y11"/>
    <mergeCell ref="Z11:AA11"/>
    <mergeCell ref="W12:Y12"/>
    <mergeCell ref="Z12:AA12"/>
    <mergeCell ref="W13:Y13"/>
    <mergeCell ref="Z13:AA13"/>
    <mergeCell ref="W14:Y14"/>
    <mergeCell ref="Z14:AA14"/>
    <mergeCell ref="W15:Y15"/>
    <mergeCell ref="Z15:AA15"/>
    <mergeCell ref="W16:Y16"/>
    <mergeCell ref="Z16:AA16"/>
    <mergeCell ref="W17:Y17"/>
    <mergeCell ref="Z17:AA17"/>
    <mergeCell ref="W18:Y18"/>
    <mergeCell ref="Z18:AA18"/>
    <mergeCell ref="W19:Y19"/>
    <mergeCell ref="Z19:AA19"/>
    <mergeCell ref="W20:Y20"/>
    <mergeCell ref="Z20:AA20"/>
    <mergeCell ref="W21:Y21"/>
    <mergeCell ref="Z21:AA21"/>
    <mergeCell ref="W22:Y22"/>
    <mergeCell ref="Z22:AA22"/>
    <mergeCell ref="W23:Y23"/>
    <mergeCell ref="Z23:AA23"/>
    <mergeCell ref="W24:Y24"/>
    <mergeCell ref="Z24:AA24"/>
    <mergeCell ref="W25:Y25"/>
    <mergeCell ref="Z25:AA25"/>
    <mergeCell ref="W26:Y26"/>
    <mergeCell ref="Z26:AA26"/>
    <mergeCell ref="W27:Y27"/>
    <mergeCell ref="Z27:AA27"/>
    <mergeCell ref="W28:Y28"/>
    <mergeCell ref="Z28:AA28"/>
    <mergeCell ref="W29:Y29"/>
    <mergeCell ref="Z29:AA29"/>
    <mergeCell ref="W30:Y30"/>
    <mergeCell ref="Z30:AA30"/>
    <mergeCell ref="W31:Y31"/>
    <mergeCell ref="Z31:AA31"/>
    <mergeCell ref="W32:Y32"/>
    <mergeCell ref="Z32:AA32"/>
    <mergeCell ref="W33:Y33"/>
    <mergeCell ref="Z33:AA33"/>
    <mergeCell ref="W34:Y34"/>
    <mergeCell ref="Z34:AA34"/>
    <mergeCell ref="W35:Y35"/>
    <mergeCell ref="Z35:AA35"/>
    <mergeCell ref="W36:Y36"/>
    <mergeCell ref="Z36:AA36"/>
    <mergeCell ref="W37:Y37"/>
    <mergeCell ref="Z37:AA37"/>
    <mergeCell ref="W38:Y38"/>
    <mergeCell ref="Z38:AA38"/>
    <mergeCell ref="W39:Y39"/>
    <mergeCell ref="Z39:AA39"/>
    <mergeCell ref="W40:Y40"/>
    <mergeCell ref="Z40:AA40"/>
    <mergeCell ref="M44:O44"/>
    <mergeCell ref="W41:Y41"/>
    <mergeCell ref="Z41:AA41"/>
    <mergeCell ref="W42:Y42"/>
    <mergeCell ref="Z42:AA42"/>
    <mergeCell ref="W43:Y43"/>
    <mergeCell ref="Z43:AA43"/>
  </mergeCells>
  <conditionalFormatting sqref="M8:M39">
    <cfRule type="containsText" dxfId="31" priority="4" operator="containsText" text="TT">
      <formula>NOT(ISERROR(SEARCH("TT",M8)))</formula>
    </cfRule>
  </conditionalFormatting>
  <conditionalFormatting sqref="M40:M42">
    <cfRule type="containsText" dxfId="30" priority="6" operator="containsText" text="TT">
      <formula>NOT(ISERROR(SEARCH("TT",M40)))</formula>
    </cfRule>
  </conditionalFormatting>
  <conditionalFormatting sqref="T40:T42">
    <cfRule type="containsText" dxfId="29" priority="3" operator="containsText" text="TT">
      <formula>NOT(ISERROR(SEARCH("TT",T40)))</formula>
    </cfRule>
  </conditionalFormatting>
  <conditionalFormatting sqref="T8:T39">
    <cfRule type="containsText" dxfId="28" priority="1" operator="containsText" text="TT">
      <formula>NOT(ISERROR(SEARCH("TT",T8)))</formula>
    </cfRule>
  </conditionalFormatting>
  <pageMargins left="0.7" right="0.7" top="0.75" bottom="0.75" header="0.3" footer="0.3"/>
  <pageSetup orientation="portrait" horizontalDpi="0" verticalDpi="0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0.39997558519241921"/>
  </sheetPr>
  <dimension ref="A1:BA83"/>
  <sheetViews>
    <sheetView topLeftCell="A12" workbookViewId="0">
      <selection activeCell="K12" sqref="K12:K39"/>
    </sheetView>
  </sheetViews>
  <sheetFormatPr defaultRowHeight="15" x14ac:dyDescent="0.25"/>
  <cols>
    <col min="1" max="1" width="2.85546875" customWidth="1"/>
    <col min="2" max="2" width="25.140625" customWidth="1"/>
    <col min="3" max="3" width="3.28515625" customWidth="1"/>
    <col min="4" max="10" width="2.7109375" customWidth="1"/>
    <col min="11" max="11" width="2.7109375" style="29" customWidth="1"/>
    <col min="12" max="25" width="2.7109375" customWidth="1"/>
    <col min="26" max="45" width="2.7109375" style="38" customWidth="1"/>
    <col min="46" max="49" width="2.85546875" style="38" customWidth="1"/>
    <col min="50" max="50" width="2" customWidth="1"/>
    <col min="51" max="51" width="8.85546875" style="31" customWidth="1"/>
    <col min="52" max="53" width="9.140625" style="31"/>
  </cols>
  <sheetData>
    <row r="1" spans="1:53" ht="12.95" customHeight="1" x14ac:dyDescent="0.25">
      <c r="A1" s="614" t="s">
        <v>33</v>
      </c>
      <c r="B1" s="614"/>
      <c r="C1" s="614"/>
      <c r="D1" s="614"/>
      <c r="E1" s="614"/>
      <c r="F1" s="614"/>
      <c r="G1" s="614"/>
      <c r="H1" s="614"/>
      <c r="I1" s="614"/>
      <c r="J1" s="614"/>
      <c r="K1" s="614"/>
      <c r="L1" s="614"/>
      <c r="M1" s="614"/>
      <c r="N1" s="614"/>
      <c r="O1" s="614"/>
      <c r="P1" s="614"/>
      <c r="Q1" s="614"/>
      <c r="R1" s="614"/>
      <c r="S1" s="614"/>
      <c r="T1" s="614"/>
      <c r="U1" s="614"/>
      <c r="V1" s="614"/>
      <c r="W1" s="614"/>
      <c r="X1" s="614"/>
      <c r="Y1" s="614"/>
      <c r="Z1" s="614"/>
      <c r="AA1" s="614"/>
      <c r="AB1" s="614"/>
      <c r="AC1" s="614"/>
      <c r="AD1" s="614"/>
      <c r="AE1" s="614"/>
      <c r="AF1" s="614"/>
      <c r="AG1" s="614"/>
      <c r="AH1" s="614"/>
      <c r="AI1" s="614"/>
      <c r="AJ1" s="614"/>
      <c r="AK1" s="614"/>
      <c r="AL1" s="614"/>
      <c r="AM1" s="614"/>
      <c r="AN1" s="614"/>
      <c r="AO1" s="614"/>
      <c r="AP1" s="614"/>
      <c r="AQ1" s="614"/>
      <c r="AR1" s="614"/>
      <c r="AS1" s="614"/>
      <c r="AT1" s="614"/>
      <c r="AU1" s="614"/>
      <c r="AV1" s="614"/>
      <c r="AW1" s="614"/>
      <c r="AY1"/>
      <c r="AZ1"/>
      <c r="BA1"/>
    </row>
    <row r="2" spans="1:53" ht="12.95" customHeight="1" x14ac:dyDescent="0.25">
      <c r="A2" s="614" t="s">
        <v>160</v>
      </c>
      <c r="B2" s="614"/>
      <c r="C2" s="614"/>
      <c r="D2" s="614"/>
      <c r="E2" s="614"/>
      <c r="F2" s="614"/>
      <c r="G2" s="614"/>
      <c r="H2" s="614"/>
      <c r="I2" s="614"/>
      <c r="J2" s="614"/>
      <c r="K2" s="614"/>
      <c r="L2" s="614"/>
      <c r="M2" s="614"/>
      <c r="N2" s="614"/>
      <c r="O2" s="614"/>
      <c r="P2" s="614"/>
      <c r="Q2" s="614"/>
      <c r="R2" s="614"/>
      <c r="S2" s="614"/>
      <c r="T2" s="614"/>
      <c r="U2" s="614"/>
      <c r="V2" s="614"/>
      <c r="W2" s="614"/>
      <c r="X2" s="614"/>
      <c r="Y2" s="614"/>
      <c r="Z2" s="614"/>
      <c r="AA2" s="614"/>
      <c r="AB2" s="614"/>
      <c r="AC2" s="614"/>
      <c r="AD2" s="614"/>
      <c r="AE2" s="614"/>
      <c r="AF2" s="614"/>
      <c r="AG2" s="614"/>
      <c r="AH2" s="614"/>
      <c r="AI2" s="614"/>
      <c r="AJ2" s="614"/>
      <c r="AK2" s="614"/>
      <c r="AL2" s="614"/>
      <c r="AM2" s="614"/>
      <c r="AN2" s="614"/>
      <c r="AO2" s="614"/>
      <c r="AP2" s="614"/>
      <c r="AQ2" s="614"/>
      <c r="AR2" s="614"/>
      <c r="AS2" s="614"/>
      <c r="AT2" s="614"/>
      <c r="AU2" s="614"/>
      <c r="AV2" s="614"/>
      <c r="AW2" s="614"/>
      <c r="AY2"/>
      <c r="AZ2"/>
      <c r="BA2"/>
    </row>
    <row r="3" spans="1:53" ht="12.95" customHeight="1" x14ac:dyDescent="0.25">
      <c r="A3" s="615" t="s">
        <v>161</v>
      </c>
      <c r="B3" s="615"/>
      <c r="C3" s="615"/>
      <c r="D3" s="615"/>
      <c r="E3" s="615"/>
      <c r="F3" s="615"/>
      <c r="G3" s="615"/>
      <c r="H3" s="615"/>
      <c r="I3" s="615"/>
      <c r="J3" s="615"/>
      <c r="K3" s="615"/>
      <c r="L3" s="615"/>
      <c r="M3" s="615"/>
      <c r="N3" s="615"/>
      <c r="O3" s="615"/>
      <c r="P3" s="615"/>
      <c r="Q3" s="615"/>
      <c r="R3" s="615"/>
      <c r="S3" s="615"/>
      <c r="T3" s="615"/>
      <c r="U3" s="615"/>
      <c r="V3" s="615"/>
      <c r="W3" s="615"/>
      <c r="X3" s="615"/>
      <c r="Y3" s="615"/>
      <c r="Z3" s="615"/>
      <c r="AA3" s="615"/>
      <c r="AB3" s="615"/>
      <c r="AC3" s="615"/>
      <c r="AD3" s="615"/>
      <c r="AE3" s="615"/>
      <c r="AF3" s="615"/>
      <c r="AG3" s="615"/>
      <c r="AH3" s="615"/>
      <c r="AI3" s="615"/>
      <c r="AJ3" s="615"/>
      <c r="AK3" s="615"/>
      <c r="AL3" s="615"/>
      <c r="AM3" s="615"/>
      <c r="AN3" s="615"/>
      <c r="AO3" s="615"/>
      <c r="AP3" s="615"/>
      <c r="AQ3" s="615"/>
      <c r="AR3" s="615"/>
      <c r="AS3" s="615"/>
      <c r="AT3" s="615"/>
      <c r="AU3" s="615"/>
      <c r="AV3" s="615"/>
      <c r="AW3" s="615"/>
      <c r="AY3"/>
      <c r="AZ3"/>
      <c r="BA3"/>
    </row>
    <row r="4" spans="1:53" ht="8.25" customHeight="1" x14ac:dyDescent="0.25">
      <c r="A4" s="31"/>
      <c r="B4" s="31"/>
      <c r="C4" s="31"/>
      <c r="D4" s="31"/>
      <c r="E4" s="31"/>
      <c r="F4" s="31"/>
      <c r="G4" s="31"/>
      <c r="H4" s="31"/>
      <c r="I4" s="31"/>
      <c r="J4" s="31"/>
      <c r="K4" s="604"/>
      <c r="L4" s="31"/>
      <c r="M4" s="31"/>
      <c r="N4" s="31"/>
      <c r="O4" s="31"/>
      <c r="P4" s="31"/>
      <c r="Q4" s="31"/>
      <c r="R4" s="31"/>
      <c r="S4" s="31"/>
      <c r="T4" s="31"/>
      <c r="U4" s="31"/>
      <c r="V4" s="31"/>
      <c r="W4" s="31"/>
      <c r="X4" s="31"/>
      <c r="Y4" s="31"/>
      <c r="Z4" s="37"/>
      <c r="AA4" s="37"/>
      <c r="AB4" s="37"/>
      <c r="AC4" s="37"/>
      <c r="AD4" s="37"/>
      <c r="AE4" s="37"/>
      <c r="AF4" s="37"/>
      <c r="AG4" s="37"/>
      <c r="AH4" s="37"/>
      <c r="AI4" s="37"/>
      <c r="AJ4" s="37"/>
      <c r="AK4" s="37"/>
      <c r="AL4" s="37"/>
      <c r="AM4" s="37"/>
      <c r="AN4" s="37"/>
      <c r="AO4" s="37"/>
      <c r="AP4" s="37"/>
      <c r="AQ4" s="37"/>
      <c r="AR4" s="37"/>
      <c r="AS4" s="37"/>
      <c r="AT4" s="37"/>
      <c r="AY4"/>
      <c r="AZ4"/>
      <c r="BA4"/>
    </row>
    <row r="5" spans="1:53" ht="12.95" customHeight="1" x14ac:dyDescent="0.25">
      <c r="A5" s="616" t="s">
        <v>35</v>
      </c>
      <c r="B5" s="616"/>
      <c r="C5" s="616"/>
      <c r="D5" s="616"/>
      <c r="E5" s="616"/>
      <c r="F5" s="616"/>
      <c r="G5" s="616"/>
      <c r="H5" s="616"/>
      <c r="I5" s="616"/>
      <c r="J5" s="616"/>
      <c r="K5" s="616"/>
      <c r="L5" s="616"/>
      <c r="M5" s="616"/>
      <c r="N5" s="616"/>
      <c r="O5" s="616"/>
      <c r="P5" s="616"/>
      <c r="Q5" s="616"/>
      <c r="R5" s="616"/>
      <c r="S5" s="616"/>
      <c r="T5" s="616"/>
      <c r="U5" s="616"/>
      <c r="V5" s="616"/>
      <c r="W5" s="616"/>
      <c r="X5" s="616"/>
      <c r="Y5" s="616"/>
      <c r="Z5" s="616"/>
      <c r="AA5" s="616"/>
      <c r="AB5" s="616"/>
      <c r="AC5" s="616"/>
      <c r="AD5" s="616"/>
      <c r="AE5" s="616"/>
      <c r="AF5" s="616"/>
      <c r="AG5" s="616"/>
      <c r="AH5" s="616"/>
      <c r="AI5" s="616"/>
      <c r="AJ5" s="616"/>
      <c r="AK5" s="616"/>
      <c r="AL5" s="616"/>
      <c r="AM5" s="616"/>
      <c r="AN5" s="616"/>
      <c r="AO5" s="616"/>
      <c r="AP5" s="616"/>
      <c r="AQ5" s="616"/>
      <c r="AR5" s="616"/>
      <c r="AS5" s="616"/>
      <c r="AT5" s="616"/>
      <c r="AU5" s="616"/>
      <c r="AV5" s="616"/>
      <c r="AW5" s="616"/>
      <c r="AY5"/>
      <c r="AZ5"/>
      <c r="BA5"/>
    </row>
    <row r="6" spans="1:53" ht="3.75" customHeight="1" x14ac:dyDescent="0.25">
      <c r="A6" s="31"/>
      <c r="B6" s="31"/>
      <c r="C6" s="31"/>
      <c r="D6" s="31"/>
      <c r="E6" s="31"/>
      <c r="F6" s="31"/>
      <c r="G6" s="31"/>
      <c r="H6" s="31"/>
      <c r="I6" s="31"/>
      <c r="J6" s="31"/>
      <c r="K6" s="604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7"/>
      <c r="AA6" s="37"/>
      <c r="AB6" s="37"/>
      <c r="AC6" s="37"/>
      <c r="AD6" s="37"/>
      <c r="AE6" s="37"/>
      <c r="AF6" s="37"/>
      <c r="AG6" s="37"/>
      <c r="AH6" s="37"/>
      <c r="AI6" s="37"/>
      <c r="AJ6" s="37"/>
      <c r="AK6" s="37"/>
      <c r="AL6" s="37"/>
      <c r="AM6" s="37"/>
      <c r="AN6" s="37"/>
      <c r="AO6" s="37"/>
      <c r="AP6" s="37"/>
      <c r="AQ6" s="37"/>
      <c r="AR6" s="37"/>
      <c r="AS6" s="37"/>
      <c r="AT6" s="37"/>
    </row>
    <row r="7" spans="1:53" ht="12.75" customHeight="1" x14ac:dyDescent="0.25">
      <c r="A7" s="31" t="s">
        <v>36</v>
      </c>
      <c r="B7" s="31"/>
      <c r="C7" s="31"/>
      <c r="D7" s="234" t="s">
        <v>19</v>
      </c>
      <c r="E7" s="31" t="str">
        <f>D.Hadir_8A!E7</f>
        <v>. . . . . . . . . . . . . . . . . . .</v>
      </c>
      <c r="F7" s="31"/>
      <c r="G7" s="31"/>
      <c r="H7" s="31"/>
      <c r="I7" s="31"/>
      <c r="J7" s="31"/>
      <c r="K7" s="604"/>
      <c r="L7" s="31"/>
      <c r="M7" s="31"/>
      <c r="N7" s="31"/>
      <c r="O7" s="31"/>
      <c r="P7" s="31"/>
      <c r="Q7" s="31"/>
      <c r="R7" s="31"/>
      <c r="S7" s="31"/>
      <c r="T7" s="31"/>
      <c r="U7" s="31"/>
      <c r="V7" s="31"/>
      <c r="W7" s="31"/>
      <c r="X7" s="31"/>
      <c r="Y7" s="31"/>
      <c r="AA7" s="37"/>
      <c r="AB7" s="37"/>
      <c r="AC7" s="37"/>
      <c r="AD7" s="37"/>
      <c r="AE7" s="37"/>
      <c r="AF7" s="37"/>
      <c r="AG7" s="37"/>
      <c r="AH7" s="37"/>
      <c r="AI7" s="37"/>
      <c r="AJ7" s="37"/>
      <c r="AK7" s="37"/>
      <c r="AL7" s="37"/>
      <c r="AM7" s="37"/>
      <c r="AN7" s="37"/>
      <c r="AO7" s="37"/>
      <c r="AP7" s="37"/>
      <c r="AQ7" s="37"/>
      <c r="AR7" s="37"/>
      <c r="AS7" s="37"/>
      <c r="AT7" s="37"/>
    </row>
    <row r="8" spans="1:53" ht="12.75" customHeight="1" x14ac:dyDescent="0.25">
      <c r="A8" s="31" t="s">
        <v>37</v>
      </c>
      <c r="B8" s="31"/>
      <c r="C8" s="31"/>
      <c r="D8" s="234" t="s">
        <v>19</v>
      </c>
      <c r="E8" s="31" t="s">
        <v>368</v>
      </c>
      <c r="F8" s="31"/>
      <c r="G8" s="31"/>
      <c r="H8" s="31"/>
      <c r="I8" s="31"/>
      <c r="J8" s="31"/>
      <c r="K8" s="604"/>
      <c r="L8" s="31"/>
      <c r="M8" s="31"/>
      <c r="N8" s="31"/>
      <c r="O8" s="31"/>
      <c r="P8" s="31"/>
      <c r="Q8" s="31"/>
      <c r="R8" s="31"/>
      <c r="S8" s="31"/>
      <c r="T8" s="31"/>
      <c r="U8" s="31"/>
      <c r="V8" s="31"/>
      <c r="W8" s="31"/>
      <c r="X8" s="31"/>
      <c r="Y8" s="31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</row>
    <row r="9" spans="1:53" ht="12.75" customHeight="1" x14ac:dyDescent="0.25">
      <c r="A9" s="233" t="s">
        <v>38</v>
      </c>
      <c r="B9" s="31"/>
      <c r="C9" s="31"/>
      <c r="D9" s="234" t="s">
        <v>19</v>
      </c>
      <c r="E9" s="31" t="str">
        <f>'D. Hadir 8D'!E9</f>
        <v>3 (Ganjil)</v>
      </c>
      <c r="F9" s="31"/>
      <c r="G9" s="31"/>
      <c r="H9" s="477" t="s">
        <v>312</v>
      </c>
      <c r="I9" s="31" t="str">
        <f>'D. Hadir 8C'!I9</f>
        <v>2020 - 2021</v>
      </c>
      <c r="J9" s="31"/>
      <c r="K9" s="604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AA9" s="37"/>
      <c r="AB9" s="37"/>
      <c r="AC9" s="37"/>
      <c r="AD9" s="37"/>
      <c r="AE9" s="37"/>
      <c r="AF9" s="37"/>
      <c r="AG9" s="37"/>
      <c r="AH9" s="37"/>
      <c r="AI9" s="37"/>
      <c r="AJ9" s="37"/>
      <c r="AK9" s="37"/>
      <c r="AL9" s="37"/>
      <c r="AM9" s="37"/>
      <c r="AN9" s="37"/>
      <c r="AO9" s="37"/>
      <c r="AP9" s="37"/>
      <c r="AQ9" s="37"/>
      <c r="AR9" s="37"/>
      <c r="AS9" s="37"/>
      <c r="AT9" s="37"/>
    </row>
    <row r="10" spans="1:53" ht="5.25" customHeight="1" x14ac:dyDescent="0.25">
      <c r="A10" s="31"/>
      <c r="B10" s="31"/>
      <c r="C10" s="31"/>
      <c r="D10" s="31"/>
      <c r="E10" s="31"/>
      <c r="F10" s="31"/>
      <c r="G10" s="31"/>
      <c r="H10" s="31"/>
      <c r="I10" s="31"/>
      <c r="J10" s="31"/>
      <c r="K10" s="604"/>
      <c r="L10" s="31"/>
      <c r="M10" s="31"/>
      <c r="N10" s="31"/>
      <c r="O10" s="31"/>
      <c r="P10" s="31"/>
      <c r="Q10" s="31"/>
      <c r="R10" s="31"/>
      <c r="S10" s="31"/>
      <c r="T10" s="31"/>
      <c r="U10" s="31"/>
      <c r="V10" s="31"/>
      <c r="W10" s="31"/>
      <c r="X10" s="31"/>
      <c r="Y10" s="31"/>
      <c r="Z10" s="37"/>
      <c r="AA10" s="37"/>
      <c r="AB10" s="37"/>
      <c r="AC10" s="37"/>
      <c r="AD10" s="37"/>
      <c r="AE10" s="37"/>
      <c r="AF10" s="37"/>
      <c r="AG10" s="37"/>
      <c r="AH10" s="37"/>
      <c r="AI10" s="37"/>
      <c r="AJ10" s="37"/>
      <c r="AK10" s="37"/>
      <c r="AL10" s="37"/>
      <c r="AM10" s="37"/>
      <c r="AN10" s="37"/>
      <c r="AO10" s="37"/>
      <c r="AP10" s="37"/>
      <c r="AQ10" s="37"/>
      <c r="AR10" s="37"/>
      <c r="AS10" s="37"/>
      <c r="AT10" s="37"/>
    </row>
    <row r="11" spans="1:53" ht="15" customHeight="1" x14ac:dyDescent="0.25">
      <c r="A11" s="611" t="s">
        <v>13</v>
      </c>
      <c r="B11" s="611" t="s">
        <v>39</v>
      </c>
      <c r="C11" s="280" t="s">
        <v>1</v>
      </c>
      <c r="D11" s="608" t="s">
        <v>170</v>
      </c>
      <c r="E11" s="609"/>
      <c r="F11" s="609"/>
      <c r="G11" s="609"/>
      <c r="H11" s="609"/>
      <c r="I11" s="609"/>
      <c r="J11" s="609"/>
      <c r="K11" s="609"/>
      <c r="L11" s="609"/>
      <c r="M11" s="609"/>
      <c r="N11" s="609"/>
      <c r="O11" s="609"/>
      <c r="P11" s="609"/>
      <c r="Q11" s="609"/>
      <c r="R11" s="609"/>
      <c r="S11" s="609"/>
      <c r="T11" s="609"/>
      <c r="U11" s="609"/>
      <c r="V11" s="609"/>
      <c r="W11" s="609"/>
      <c r="X11" s="609"/>
      <c r="Y11" s="609"/>
      <c r="Z11" s="609"/>
      <c r="AA11" s="609"/>
      <c r="AB11" s="609"/>
      <c r="AC11" s="609"/>
      <c r="AD11" s="609"/>
      <c r="AE11" s="609"/>
      <c r="AF11" s="609"/>
      <c r="AG11" s="609"/>
      <c r="AH11" s="609"/>
      <c r="AI11" s="609"/>
      <c r="AJ11" s="609"/>
      <c r="AK11" s="609"/>
      <c r="AL11" s="609"/>
      <c r="AM11" s="609"/>
      <c r="AN11" s="609"/>
      <c r="AO11" s="609"/>
      <c r="AP11" s="609"/>
      <c r="AQ11" s="609"/>
      <c r="AR11" s="609"/>
      <c r="AS11" s="610"/>
      <c r="AT11" s="617" t="s">
        <v>2</v>
      </c>
      <c r="AU11" s="618"/>
      <c r="AV11" s="618"/>
      <c r="AW11" s="619"/>
      <c r="AX11" s="31"/>
      <c r="AZ11"/>
      <c r="BA11"/>
    </row>
    <row r="12" spans="1:53" ht="15" customHeight="1" x14ac:dyDescent="0.25">
      <c r="A12" s="612"/>
      <c r="B12" s="612"/>
      <c r="C12" s="284" t="s">
        <v>171</v>
      </c>
      <c r="D12" s="281"/>
      <c r="E12" s="281"/>
      <c r="F12" s="281"/>
      <c r="G12" s="281"/>
      <c r="H12" s="281"/>
      <c r="I12" s="281"/>
      <c r="J12" s="281"/>
      <c r="K12" s="281"/>
      <c r="L12" s="281"/>
      <c r="M12" s="281"/>
      <c r="N12" s="281"/>
      <c r="O12" s="281"/>
      <c r="P12" s="281"/>
      <c r="Q12" s="281"/>
      <c r="R12" s="281"/>
      <c r="S12" s="281"/>
      <c r="T12" s="281"/>
      <c r="U12" s="281"/>
      <c r="V12" s="281"/>
      <c r="W12" s="281"/>
      <c r="X12" s="281"/>
      <c r="Y12" s="281"/>
      <c r="Z12" s="281"/>
      <c r="AA12" s="281"/>
      <c r="AB12" s="281"/>
      <c r="AC12" s="281"/>
      <c r="AD12" s="281"/>
      <c r="AE12" s="281"/>
      <c r="AF12" s="281"/>
      <c r="AG12" s="281"/>
      <c r="AH12" s="281"/>
      <c r="AI12" s="281"/>
      <c r="AJ12" s="281"/>
      <c r="AK12" s="281"/>
      <c r="AL12" s="281"/>
      <c r="AM12" s="281"/>
      <c r="AN12" s="281"/>
      <c r="AO12" s="281"/>
      <c r="AP12" s="281"/>
      <c r="AQ12" s="281"/>
      <c r="AR12" s="281"/>
      <c r="AS12" s="281"/>
      <c r="AT12" s="620" t="s">
        <v>40</v>
      </c>
      <c r="AU12" s="620" t="s">
        <v>41</v>
      </c>
      <c r="AV12" s="620" t="s">
        <v>25</v>
      </c>
      <c r="AW12" s="620" t="s">
        <v>42</v>
      </c>
      <c r="AX12" s="31"/>
      <c r="AZ12"/>
      <c r="BA12"/>
    </row>
    <row r="13" spans="1:53" ht="15.75" customHeight="1" thickBot="1" x14ac:dyDescent="0.3">
      <c r="A13" s="613"/>
      <c r="B13" s="613"/>
      <c r="C13" s="285" t="s">
        <v>172</v>
      </c>
      <c r="D13" s="283"/>
      <c r="E13" s="283"/>
      <c r="F13" s="283"/>
      <c r="G13" s="283"/>
      <c r="H13" s="283"/>
      <c r="I13" s="283"/>
      <c r="J13" s="283"/>
      <c r="K13" s="283"/>
      <c r="L13" s="281"/>
      <c r="M13" s="281"/>
      <c r="N13" s="281"/>
      <c r="O13" s="281"/>
      <c r="P13" s="281"/>
      <c r="Q13" s="281"/>
      <c r="R13" s="281"/>
      <c r="S13" s="281"/>
      <c r="T13" s="281"/>
      <c r="U13" s="281"/>
      <c r="V13" s="281"/>
      <c r="W13" s="281"/>
      <c r="X13" s="281"/>
      <c r="Y13" s="281"/>
      <c r="Z13" s="281"/>
      <c r="AA13" s="281"/>
      <c r="AB13" s="281"/>
      <c r="AC13" s="281"/>
      <c r="AD13" s="281"/>
      <c r="AE13" s="281"/>
      <c r="AF13" s="281"/>
      <c r="AG13" s="281"/>
      <c r="AH13" s="281"/>
      <c r="AI13" s="281"/>
      <c r="AJ13" s="281"/>
      <c r="AK13" s="281"/>
      <c r="AL13" s="281"/>
      <c r="AM13" s="281"/>
      <c r="AN13" s="281"/>
      <c r="AO13" s="281"/>
      <c r="AP13" s="281"/>
      <c r="AQ13" s="281"/>
      <c r="AR13" s="281"/>
      <c r="AS13" s="281"/>
      <c r="AT13" s="621"/>
      <c r="AU13" s="621"/>
      <c r="AV13" s="621"/>
      <c r="AW13" s="621"/>
      <c r="AX13" s="31"/>
      <c r="AZ13"/>
      <c r="BA13"/>
    </row>
    <row r="14" spans="1:53" ht="12" customHeight="1" thickTop="1" x14ac:dyDescent="0.25">
      <c r="A14" s="216">
        <v>1</v>
      </c>
      <c r="B14" s="502" t="s">
        <v>342</v>
      </c>
      <c r="C14" s="552" t="s">
        <v>12</v>
      </c>
      <c r="D14" s="41"/>
      <c r="E14" s="41"/>
      <c r="F14" s="41"/>
      <c r="G14" s="41"/>
      <c r="H14" s="41"/>
      <c r="I14" s="41"/>
      <c r="J14" s="41"/>
      <c r="K14" s="495"/>
      <c r="L14" s="219"/>
      <c r="M14" s="219"/>
      <c r="N14" s="219"/>
      <c r="O14" s="219"/>
      <c r="P14" s="219"/>
      <c r="Q14" s="219"/>
      <c r="R14" s="219"/>
      <c r="S14" s="219"/>
      <c r="T14" s="219"/>
      <c r="U14" s="219"/>
      <c r="V14" s="219"/>
      <c r="W14" s="219"/>
      <c r="X14" s="219"/>
      <c r="Y14" s="219"/>
      <c r="Z14" s="219"/>
      <c r="AA14" s="219"/>
      <c r="AB14" s="219"/>
      <c r="AC14" s="219"/>
      <c r="AD14" s="219"/>
      <c r="AE14" s="219"/>
      <c r="AF14" s="219"/>
      <c r="AG14" s="219"/>
      <c r="AH14" s="219"/>
      <c r="AI14" s="219"/>
      <c r="AJ14" s="219"/>
      <c r="AK14" s="219"/>
      <c r="AL14" s="219"/>
      <c r="AM14" s="219"/>
      <c r="AN14" s="219"/>
      <c r="AO14" s="219"/>
      <c r="AP14" s="219"/>
      <c r="AQ14" s="219"/>
      <c r="AR14" s="219"/>
      <c r="AS14" s="219"/>
      <c r="AT14" s="219"/>
      <c r="AU14" s="219"/>
      <c r="AV14" s="219"/>
      <c r="AW14" s="219"/>
    </row>
    <row r="15" spans="1:53" ht="12" customHeight="1" x14ac:dyDescent="0.25">
      <c r="A15" s="43">
        <v>2</v>
      </c>
      <c r="B15" s="482" t="s">
        <v>343</v>
      </c>
      <c r="C15" s="553" t="s">
        <v>12</v>
      </c>
      <c r="D15" s="44"/>
      <c r="E15" s="44"/>
      <c r="F15" s="44"/>
      <c r="G15" s="44"/>
      <c r="H15" s="44"/>
      <c r="I15" s="44"/>
      <c r="J15" s="44"/>
      <c r="K15" s="286"/>
      <c r="L15" s="41"/>
      <c r="M15" s="41"/>
      <c r="N15" s="41"/>
      <c r="O15" s="41"/>
      <c r="P15" s="41"/>
      <c r="Q15" s="41"/>
      <c r="R15" s="41"/>
      <c r="S15" s="41"/>
      <c r="T15" s="41"/>
      <c r="U15" s="41"/>
      <c r="V15" s="41"/>
      <c r="W15" s="41"/>
      <c r="X15" s="41"/>
      <c r="Y15" s="41"/>
      <c r="Z15" s="186" t="s">
        <v>43</v>
      </c>
      <c r="AA15" s="186"/>
      <c r="AB15" s="186"/>
      <c r="AC15" s="186"/>
      <c r="AD15" s="186"/>
      <c r="AE15" s="186"/>
      <c r="AF15" s="186"/>
      <c r="AG15" s="186"/>
      <c r="AH15" s="186"/>
      <c r="AI15" s="186"/>
      <c r="AJ15" s="186"/>
      <c r="AK15" s="186"/>
      <c r="AL15" s="186"/>
      <c r="AM15" s="186"/>
      <c r="AN15" s="186"/>
      <c r="AO15" s="186"/>
      <c r="AP15" s="186"/>
      <c r="AQ15" s="186"/>
      <c r="AR15" s="186"/>
      <c r="AS15" s="186"/>
      <c r="AT15" s="186"/>
      <c r="AU15" s="186"/>
      <c r="AV15" s="186"/>
      <c r="AW15" s="186"/>
    </row>
    <row r="16" spans="1:53" ht="12" customHeight="1" x14ac:dyDescent="0.25">
      <c r="A16" s="43">
        <v>3</v>
      </c>
      <c r="B16" s="482" t="s">
        <v>344</v>
      </c>
      <c r="C16" s="554" t="s">
        <v>12</v>
      </c>
      <c r="D16" s="12"/>
      <c r="E16" s="44"/>
      <c r="F16" s="44"/>
      <c r="G16" s="44"/>
      <c r="H16" s="44"/>
      <c r="I16" s="44"/>
      <c r="J16" s="44"/>
      <c r="K16" s="286"/>
      <c r="L16" s="44"/>
      <c r="M16" s="44"/>
      <c r="N16" s="44"/>
      <c r="O16" s="44"/>
      <c r="P16" s="44" t="s">
        <v>221</v>
      </c>
      <c r="Q16" s="44"/>
      <c r="R16" s="44"/>
      <c r="S16" s="44"/>
      <c r="T16" s="44"/>
      <c r="U16" s="44"/>
      <c r="V16" s="44"/>
      <c r="W16" s="44"/>
      <c r="X16" s="44"/>
      <c r="Y16" s="44"/>
      <c r="Z16" s="45" t="s">
        <v>43</v>
      </c>
      <c r="AA16" s="45"/>
      <c r="AB16" s="45"/>
      <c r="AC16" s="45"/>
      <c r="AD16" s="45"/>
      <c r="AE16" s="45"/>
      <c r="AF16" s="45"/>
      <c r="AG16" s="45"/>
      <c r="AH16" s="45"/>
      <c r="AI16" s="45"/>
      <c r="AJ16" s="45"/>
      <c r="AK16" s="45"/>
      <c r="AL16" s="45"/>
      <c r="AM16" s="45"/>
      <c r="AN16" s="45"/>
      <c r="AO16" s="45"/>
      <c r="AP16" s="45"/>
      <c r="AQ16" s="45"/>
      <c r="AR16" s="45"/>
      <c r="AS16" s="45"/>
      <c r="AT16" s="45"/>
      <c r="AU16" s="45"/>
      <c r="AV16" s="45"/>
      <c r="AW16" s="45"/>
      <c r="AY16" s="239"/>
    </row>
    <row r="17" spans="1:53" ht="12" customHeight="1" x14ac:dyDescent="0.25">
      <c r="A17" s="43">
        <v>4</v>
      </c>
      <c r="B17" s="482" t="s">
        <v>345</v>
      </c>
      <c r="C17" s="554" t="s">
        <v>6</v>
      </c>
      <c r="D17" s="12"/>
      <c r="E17" s="44"/>
      <c r="F17" s="44"/>
      <c r="G17" s="44"/>
      <c r="H17" s="44"/>
      <c r="I17" s="44"/>
      <c r="J17" s="44"/>
      <c r="K17" s="286"/>
      <c r="L17" s="44"/>
      <c r="M17" s="44"/>
      <c r="N17" s="44"/>
      <c r="O17" s="44"/>
      <c r="P17" s="44"/>
      <c r="Q17" s="44"/>
      <c r="R17" s="44"/>
      <c r="S17" s="44"/>
      <c r="T17" s="44"/>
      <c r="U17" s="44"/>
      <c r="V17" s="44"/>
      <c r="W17" s="44"/>
      <c r="X17" s="44"/>
      <c r="Y17" s="44"/>
      <c r="Z17" s="45" t="s">
        <v>43</v>
      </c>
      <c r="AA17" s="45"/>
      <c r="AB17" s="45"/>
      <c r="AC17" s="45"/>
      <c r="AD17" s="45"/>
      <c r="AE17" s="45"/>
      <c r="AF17" s="45"/>
      <c r="AG17" s="45"/>
      <c r="AH17" s="45"/>
      <c r="AI17" s="45"/>
      <c r="AJ17" s="45"/>
      <c r="AK17" s="45"/>
      <c r="AL17" s="45"/>
      <c r="AM17" s="45"/>
      <c r="AN17" s="45"/>
      <c r="AO17" s="45"/>
      <c r="AP17" s="45"/>
      <c r="AQ17" s="45"/>
      <c r="AR17" s="45"/>
      <c r="AS17" s="45"/>
      <c r="AT17" s="45"/>
      <c r="AU17" s="45"/>
      <c r="AV17" s="45"/>
      <c r="AW17" s="45"/>
      <c r="AY17" s="239"/>
    </row>
    <row r="18" spans="1:53" ht="12" customHeight="1" x14ac:dyDescent="0.25">
      <c r="A18" s="43">
        <v>5</v>
      </c>
      <c r="B18" s="555" t="s">
        <v>346</v>
      </c>
      <c r="C18" s="553" t="s">
        <v>12</v>
      </c>
      <c r="D18" s="44"/>
      <c r="E18" s="44"/>
      <c r="F18" s="44"/>
      <c r="G18" s="44"/>
      <c r="H18" s="44"/>
      <c r="I18" s="44"/>
      <c r="J18" s="44"/>
      <c r="K18" s="286"/>
      <c r="L18" s="47"/>
      <c r="M18" s="47"/>
      <c r="N18" s="47"/>
      <c r="O18" s="47"/>
      <c r="P18" s="47"/>
      <c r="Q18" s="47"/>
      <c r="R18" s="47"/>
      <c r="S18" s="47"/>
      <c r="T18" s="47"/>
      <c r="U18" s="47"/>
      <c r="V18" s="47"/>
      <c r="W18" s="47"/>
      <c r="X18" s="47"/>
      <c r="Y18" s="47"/>
      <c r="Z18" s="45" t="s">
        <v>43</v>
      </c>
      <c r="AA18" s="45"/>
      <c r="AB18" s="45"/>
      <c r="AC18" s="45"/>
      <c r="AD18" s="45"/>
      <c r="AE18" s="45"/>
      <c r="AF18" s="45"/>
      <c r="AG18" s="45"/>
      <c r="AH18" s="45"/>
      <c r="AI18" s="45"/>
      <c r="AJ18" s="45"/>
      <c r="AK18" s="45"/>
      <c r="AL18" s="45"/>
      <c r="AM18" s="45"/>
      <c r="AN18" s="45"/>
      <c r="AO18" s="45"/>
      <c r="AP18" s="45"/>
      <c r="AQ18" s="45"/>
      <c r="AR18" s="45"/>
      <c r="AS18" s="45"/>
      <c r="AT18" s="45"/>
      <c r="AU18" s="45"/>
      <c r="AV18" s="45"/>
      <c r="AW18" s="45"/>
      <c r="AY18" s="1"/>
    </row>
    <row r="19" spans="1:53" ht="12" customHeight="1" x14ac:dyDescent="0.25">
      <c r="A19" s="43">
        <v>6</v>
      </c>
      <c r="B19" s="482" t="s">
        <v>347</v>
      </c>
      <c r="C19" s="553" t="s">
        <v>12</v>
      </c>
      <c r="D19" s="12"/>
      <c r="E19" s="47"/>
      <c r="F19" s="47"/>
      <c r="G19" s="47"/>
      <c r="H19" s="47"/>
      <c r="I19" s="47"/>
      <c r="J19" s="47"/>
      <c r="K19" s="286"/>
      <c r="L19" s="44"/>
      <c r="M19" s="44"/>
      <c r="N19" s="44"/>
      <c r="O19" s="44"/>
      <c r="P19" s="44"/>
      <c r="Q19" s="44"/>
      <c r="R19" s="44"/>
      <c r="S19" s="44"/>
      <c r="T19" s="44"/>
      <c r="U19" s="44"/>
      <c r="V19" s="44"/>
      <c r="W19" s="44"/>
      <c r="X19" s="44"/>
      <c r="Y19" s="44"/>
      <c r="Z19" s="45" t="s">
        <v>43</v>
      </c>
      <c r="AA19" s="45"/>
      <c r="AB19" s="45"/>
      <c r="AC19" s="45"/>
      <c r="AD19" s="45"/>
      <c r="AE19" s="45"/>
      <c r="AF19" s="45"/>
      <c r="AG19" s="45"/>
      <c r="AH19" s="45"/>
      <c r="AI19" s="45"/>
      <c r="AJ19" s="45"/>
      <c r="AK19" s="45"/>
      <c r="AL19" s="45"/>
      <c r="AM19" s="45"/>
      <c r="AN19" s="45"/>
      <c r="AO19" s="45"/>
      <c r="AP19" s="45"/>
      <c r="AQ19" s="45"/>
      <c r="AR19" s="45"/>
      <c r="AS19" s="45"/>
      <c r="AT19" s="45"/>
      <c r="AU19" s="45"/>
      <c r="AV19" s="45"/>
      <c r="AW19" s="45"/>
      <c r="AY19" s="1"/>
    </row>
    <row r="20" spans="1:53" ht="12" customHeight="1" x14ac:dyDescent="0.25">
      <c r="A20" s="43">
        <v>7</v>
      </c>
      <c r="B20" s="482" t="s">
        <v>348</v>
      </c>
      <c r="C20" s="553" t="s">
        <v>12</v>
      </c>
      <c r="D20" s="44"/>
      <c r="E20" s="44"/>
      <c r="F20" s="44"/>
      <c r="G20" s="44"/>
      <c r="H20" s="44"/>
      <c r="I20" s="44"/>
      <c r="J20" s="44"/>
      <c r="K20" s="286"/>
      <c r="L20" s="44"/>
      <c r="M20" s="44"/>
      <c r="N20" s="44"/>
      <c r="O20" s="44"/>
      <c r="P20" s="44"/>
      <c r="Q20" s="44"/>
      <c r="R20" s="44"/>
      <c r="S20" s="44"/>
      <c r="T20" s="44"/>
      <c r="U20" s="44"/>
      <c r="V20" s="44"/>
      <c r="W20" s="44"/>
      <c r="X20" s="44"/>
      <c r="Y20" s="44"/>
      <c r="Z20" s="45" t="s">
        <v>43</v>
      </c>
      <c r="AA20" s="45"/>
      <c r="AB20" s="45"/>
      <c r="AC20" s="45"/>
      <c r="AD20" s="45"/>
      <c r="AE20" s="45"/>
      <c r="AF20" s="45"/>
      <c r="AG20" s="45"/>
      <c r="AH20" s="45"/>
      <c r="AI20" s="45"/>
      <c r="AJ20" s="45"/>
      <c r="AK20" s="45"/>
      <c r="AL20" s="45"/>
      <c r="AM20" s="45"/>
      <c r="AN20" s="45"/>
      <c r="AO20" s="45"/>
      <c r="AP20" s="45"/>
      <c r="AQ20" s="45"/>
      <c r="AR20" s="45"/>
      <c r="AS20" s="45"/>
      <c r="AT20" s="45"/>
      <c r="AU20" s="45"/>
      <c r="AV20" s="45"/>
      <c r="AW20" s="45"/>
      <c r="AY20" s="1"/>
      <c r="AZ20"/>
      <c r="BA20"/>
    </row>
    <row r="21" spans="1:53" ht="12" customHeight="1" x14ac:dyDescent="0.25">
      <c r="A21" s="43">
        <v>8</v>
      </c>
      <c r="B21" s="482" t="s">
        <v>349</v>
      </c>
      <c r="C21" s="553" t="s">
        <v>6</v>
      </c>
      <c r="D21" s="44"/>
      <c r="E21" s="44"/>
      <c r="F21" s="44"/>
      <c r="G21" s="44"/>
      <c r="H21" s="44"/>
      <c r="I21" s="44"/>
      <c r="J21" s="44"/>
      <c r="K21" s="286"/>
      <c r="L21" s="44"/>
      <c r="M21" s="44"/>
      <c r="N21" s="44"/>
      <c r="O21" s="44"/>
      <c r="P21" s="44"/>
      <c r="Q21" s="44"/>
      <c r="R21" s="44"/>
      <c r="S21" s="44"/>
      <c r="T21" s="44"/>
      <c r="U21" s="44"/>
      <c r="V21" s="44"/>
      <c r="W21" s="44"/>
      <c r="X21" s="44"/>
      <c r="Y21" s="44"/>
      <c r="Z21" s="45"/>
      <c r="AA21" s="45"/>
      <c r="AB21" s="45"/>
      <c r="AC21" s="45"/>
      <c r="AD21" s="45"/>
      <c r="AE21" s="45"/>
      <c r="AF21" s="45"/>
      <c r="AG21" s="45"/>
      <c r="AH21" s="45"/>
      <c r="AI21" s="45"/>
      <c r="AJ21" s="45"/>
      <c r="AK21" s="45"/>
      <c r="AL21" s="45"/>
      <c r="AM21" s="45"/>
      <c r="AN21" s="45"/>
      <c r="AO21" s="45"/>
      <c r="AP21" s="45"/>
      <c r="AQ21" s="45"/>
      <c r="AR21" s="45"/>
      <c r="AS21" s="45"/>
      <c r="AT21" s="45"/>
      <c r="AU21" s="45"/>
      <c r="AV21" s="45"/>
      <c r="AW21" s="45"/>
      <c r="AY21" s="1"/>
      <c r="AZ21"/>
      <c r="BA21"/>
    </row>
    <row r="22" spans="1:53" ht="12" customHeight="1" x14ac:dyDescent="0.25">
      <c r="A22" s="43">
        <v>9</v>
      </c>
      <c r="B22" s="482" t="s">
        <v>350</v>
      </c>
      <c r="C22" s="554" t="s">
        <v>12</v>
      </c>
      <c r="D22" s="44"/>
      <c r="E22" s="44"/>
      <c r="F22" s="44"/>
      <c r="G22" s="44"/>
      <c r="H22" s="44"/>
      <c r="I22" s="44"/>
      <c r="J22" s="44"/>
      <c r="K22" s="286"/>
      <c r="L22" s="44"/>
      <c r="M22" s="44"/>
      <c r="N22" s="44"/>
      <c r="O22" s="44"/>
      <c r="P22" s="44"/>
      <c r="Q22" s="44"/>
      <c r="R22" s="44"/>
      <c r="S22" s="44"/>
      <c r="T22" s="44"/>
      <c r="U22" s="44"/>
      <c r="V22" s="44"/>
      <c r="W22" s="44"/>
      <c r="X22" s="44"/>
      <c r="Y22" s="44"/>
      <c r="Z22" s="45" t="s">
        <v>43</v>
      </c>
      <c r="AA22" s="45"/>
      <c r="AB22" s="45"/>
      <c r="AC22" s="45"/>
      <c r="AD22" s="45"/>
      <c r="AE22" s="45"/>
      <c r="AF22" s="45"/>
      <c r="AG22" s="45"/>
      <c r="AH22" s="45"/>
      <c r="AI22" s="45"/>
      <c r="AJ22" s="45"/>
      <c r="AK22" s="45"/>
      <c r="AL22" s="45"/>
      <c r="AM22" s="45"/>
      <c r="AN22" s="45"/>
      <c r="AO22" s="45"/>
      <c r="AP22" s="45"/>
      <c r="AQ22" s="45"/>
      <c r="AR22" s="45"/>
      <c r="AS22" s="45"/>
      <c r="AT22" s="45"/>
      <c r="AU22" s="45"/>
      <c r="AV22" s="45"/>
      <c r="AW22" s="45"/>
      <c r="AY22" s="1"/>
      <c r="AZ22"/>
      <c r="BA22"/>
    </row>
    <row r="23" spans="1:53" ht="12" customHeight="1" x14ac:dyDescent="0.25">
      <c r="A23" s="43">
        <v>10</v>
      </c>
      <c r="B23" s="482" t="s">
        <v>351</v>
      </c>
      <c r="C23" s="553" t="s">
        <v>6</v>
      </c>
      <c r="D23" s="44"/>
      <c r="E23" s="44"/>
      <c r="F23" s="44"/>
      <c r="G23" s="44"/>
      <c r="H23" s="44"/>
      <c r="I23" s="44"/>
      <c r="J23" s="44"/>
      <c r="K23" s="286"/>
      <c r="L23" s="44"/>
      <c r="M23" s="44"/>
      <c r="N23" s="44"/>
      <c r="O23" s="44"/>
      <c r="P23" s="44"/>
      <c r="Q23" s="44"/>
      <c r="R23" s="44"/>
      <c r="S23" s="44"/>
      <c r="T23" s="44"/>
      <c r="U23" s="44"/>
      <c r="V23" s="44"/>
      <c r="W23" s="44"/>
      <c r="X23" s="44"/>
      <c r="Y23" s="44"/>
      <c r="Z23" s="45" t="s">
        <v>43</v>
      </c>
      <c r="AA23" s="45"/>
      <c r="AB23" s="45"/>
      <c r="AC23" s="45"/>
      <c r="AD23" s="45"/>
      <c r="AE23" s="45"/>
      <c r="AF23" s="45"/>
      <c r="AG23" s="45"/>
      <c r="AH23" s="45"/>
      <c r="AI23" s="45"/>
      <c r="AJ23" s="45"/>
      <c r="AK23" s="45"/>
      <c r="AL23" s="45"/>
      <c r="AM23" s="45"/>
      <c r="AN23" s="45"/>
      <c r="AO23" s="45"/>
      <c r="AP23" s="45"/>
      <c r="AQ23" s="48"/>
      <c r="AR23" s="48"/>
      <c r="AS23" s="45"/>
      <c r="AT23" s="45"/>
      <c r="AU23" s="45"/>
      <c r="AV23" s="45"/>
      <c r="AW23" s="45"/>
      <c r="AY23" s="1"/>
      <c r="AZ23"/>
      <c r="BA23"/>
    </row>
    <row r="24" spans="1:53" ht="12" customHeight="1" x14ac:dyDescent="0.25">
      <c r="A24" s="43">
        <v>11</v>
      </c>
      <c r="B24" s="482" t="s">
        <v>352</v>
      </c>
      <c r="C24" s="556" t="s">
        <v>6</v>
      </c>
      <c r="D24" s="44"/>
      <c r="E24" s="44"/>
      <c r="F24" s="44"/>
      <c r="G24" s="44"/>
      <c r="H24" s="44"/>
      <c r="I24" s="44"/>
      <c r="J24" s="44"/>
      <c r="K24" s="286"/>
      <c r="L24" s="44"/>
      <c r="M24" s="44"/>
      <c r="N24" s="44"/>
      <c r="O24" s="44"/>
      <c r="P24" s="44"/>
      <c r="Q24" s="44"/>
      <c r="R24" s="44"/>
      <c r="S24" s="44"/>
      <c r="T24" s="44"/>
      <c r="U24" s="44"/>
      <c r="V24" s="44"/>
      <c r="W24" s="44"/>
      <c r="X24" s="44"/>
      <c r="Y24" s="44"/>
      <c r="Z24" s="45" t="s">
        <v>43</v>
      </c>
      <c r="AA24" s="45"/>
      <c r="AB24" s="45"/>
      <c r="AC24" s="45"/>
      <c r="AD24" s="45"/>
      <c r="AE24" s="45"/>
      <c r="AF24" s="45"/>
      <c r="AG24" s="45"/>
      <c r="AH24" s="45"/>
      <c r="AI24" s="45"/>
      <c r="AJ24" s="45"/>
      <c r="AK24" s="45"/>
      <c r="AL24" s="45"/>
      <c r="AM24" s="45"/>
      <c r="AN24" s="45"/>
      <c r="AO24" s="45"/>
      <c r="AP24" s="45"/>
      <c r="AQ24" s="45"/>
      <c r="AR24" s="45"/>
      <c r="AS24" s="45"/>
      <c r="AT24" s="45"/>
      <c r="AU24" s="45"/>
      <c r="AV24" s="45"/>
      <c r="AW24" s="45"/>
      <c r="AY24" s="1"/>
      <c r="AZ24"/>
      <c r="BA24"/>
    </row>
    <row r="25" spans="1:53" ht="12" customHeight="1" x14ac:dyDescent="0.25">
      <c r="A25" s="43">
        <v>12</v>
      </c>
      <c r="B25" s="482" t="s">
        <v>353</v>
      </c>
      <c r="C25" s="553" t="s">
        <v>12</v>
      </c>
      <c r="D25" s="44"/>
      <c r="E25" s="44"/>
      <c r="F25" s="44"/>
      <c r="G25" s="44"/>
      <c r="H25" s="44"/>
      <c r="I25" s="44"/>
      <c r="J25" s="44"/>
      <c r="K25" s="286"/>
      <c r="L25" s="44"/>
      <c r="M25" s="44"/>
      <c r="N25" s="44"/>
      <c r="O25" s="44"/>
      <c r="P25" s="44"/>
      <c r="Q25" s="44"/>
      <c r="R25" s="44"/>
      <c r="S25" s="44"/>
      <c r="T25" s="44"/>
      <c r="U25" s="44"/>
      <c r="V25" s="44"/>
      <c r="W25" s="44"/>
      <c r="X25" s="44"/>
      <c r="Y25" s="44"/>
      <c r="Z25" s="45" t="s">
        <v>43</v>
      </c>
      <c r="AA25" s="45"/>
      <c r="AB25" s="45"/>
      <c r="AC25" s="45"/>
      <c r="AD25" s="45"/>
      <c r="AE25" s="45"/>
      <c r="AF25" s="45"/>
      <c r="AG25" s="45"/>
      <c r="AH25" s="45"/>
      <c r="AI25" s="45"/>
      <c r="AJ25" s="45"/>
      <c r="AK25" s="45"/>
      <c r="AL25" s="45"/>
      <c r="AM25" s="45"/>
      <c r="AN25" s="45"/>
      <c r="AO25" s="45"/>
      <c r="AP25" s="45"/>
      <c r="AQ25" s="45"/>
      <c r="AR25" s="45"/>
      <c r="AS25" s="45"/>
      <c r="AT25" s="45"/>
      <c r="AU25" s="45"/>
      <c r="AV25" s="45"/>
      <c r="AW25" s="45"/>
      <c r="AY25" s="1"/>
      <c r="AZ25"/>
      <c r="BA25"/>
    </row>
    <row r="26" spans="1:53" ht="12" customHeight="1" x14ac:dyDescent="0.25">
      <c r="A26" s="43">
        <v>13</v>
      </c>
      <c r="B26" s="482" t="s">
        <v>354</v>
      </c>
      <c r="C26" s="553" t="s">
        <v>6</v>
      </c>
      <c r="D26" s="44"/>
      <c r="E26" s="44"/>
      <c r="F26" s="44"/>
      <c r="G26" s="44"/>
      <c r="H26" s="44"/>
      <c r="I26" s="44"/>
      <c r="J26" s="44"/>
      <c r="K26" s="286"/>
      <c r="L26" s="44"/>
      <c r="M26" s="44"/>
      <c r="N26" s="44"/>
      <c r="O26" s="44"/>
      <c r="P26" s="44"/>
      <c r="Q26" s="44"/>
      <c r="R26" s="44"/>
      <c r="S26" s="44"/>
      <c r="T26" s="44"/>
      <c r="U26" s="44"/>
      <c r="V26" s="44"/>
      <c r="W26" s="44"/>
      <c r="X26" s="44"/>
      <c r="Y26" s="44"/>
      <c r="Z26" s="45" t="s">
        <v>43</v>
      </c>
      <c r="AA26" s="45"/>
      <c r="AB26" s="45"/>
      <c r="AC26" s="45"/>
      <c r="AD26" s="45"/>
      <c r="AE26" s="45"/>
      <c r="AF26" s="45"/>
      <c r="AG26" s="45"/>
      <c r="AH26" s="45"/>
      <c r="AI26" s="45"/>
      <c r="AJ26" s="45"/>
      <c r="AK26" s="45"/>
      <c r="AL26" s="45"/>
      <c r="AM26" s="45"/>
      <c r="AN26" s="45"/>
      <c r="AO26" s="45"/>
      <c r="AP26" s="45"/>
      <c r="AQ26" s="45"/>
      <c r="AR26" s="45"/>
      <c r="AS26" s="45"/>
      <c r="AT26" s="45"/>
      <c r="AU26" s="45"/>
      <c r="AV26" s="45"/>
      <c r="AW26" s="45"/>
      <c r="AY26" s="1"/>
      <c r="AZ26"/>
      <c r="BA26"/>
    </row>
    <row r="27" spans="1:53" ht="12" customHeight="1" x14ac:dyDescent="0.25">
      <c r="A27" s="43">
        <v>14</v>
      </c>
      <c r="B27" s="482" t="s">
        <v>355</v>
      </c>
      <c r="C27" s="553" t="s">
        <v>6</v>
      </c>
      <c r="D27" s="44"/>
      <c r="E27" s="44"/>
      <c r="F27" s="44"/>
      <c r="G27" s="44"/>
      <c r="H27" s="44"/>
      <c r="I27" s="44"/>
      <c r="J27" s="44"/>
      <c r="K27" s="286"/>
      <c r="L27" s="44"/>
      <c r="M27" s="44"/>
      <c r="N27" s="44"/>
      <c r="O27" s="44"/>
      <c r="P27" s="44"/>
      <c r="Q27" s="44"/>
      <c r="R27" s="44"/>
      <c r="S27" s="44"/>
      <c r="T27" s="44"/>
      <c r="U27" s="44"/>
      <c r="V27" s="44"/>
      <c r="W27" s="44"/>
      <c r="X27" s="44"/>
      <c r="Y27" s="44"/>
      <c r="Z27" s="45" t="s">
        <v>43</v>
      </c>
      <c r="AA27" s="45"/>
      <c r="AB27" s="45"/>
      <c r="AC27" s="45"/>
      <c r="AD27" s="45"/>
      <c r="AE27" s="45"/>
      <c r="AF27" s="45"/>
      <c r="AG27" s="45"/>
      <c r="AH27" s="45"/>
      <c r="AI27" s="45"/>
      <c r="AJ27" s="45"/>
      <c r="AK27" s="45"/>
      <c r="AL27" s="45"/>
      <c r="AM27" s="45"/>
      <c r="AN27" s="45"/>
      <c r="AO27" s="45"/>
      <c r="AP27" s="45"/>
      <c r="AQ27" s="45"/>
      <c r="AR27" s="45"/>
      <c r="AS27" s="45"/>
      <c r="AT27" s="45"/>
      <c r="AU27" s="45"/>
      <c r="AV27" s="45"/>
      <c r="AW27" s="45"/>
      <c r="AX27" t="s">
        <v>3</v>
      </c>
      <c r="AY27" s="49"/>
      <c r="AZ27"/>
      <c r="BA27"/>
    </row>
    <row r="28" spans="1:53" ht="12" customHeight="1" x14ac:dyDescent="0.25">
      <c r="A28" s="43">
        <v>15</v>
      </c>
      <c r="B28" s="482" t="s">
        <v>356</v>
      </c>
      <c r="C28" s="553" t="s">
        <v>12</v>
      </c>
      <c r="D28" s="44"/>
      <c r="E28" s="44"/>
      <c r="F28" s="44"/>
      <c r="G28" s="44"/>
      <c r="H28" s="44"/>
      <c r="I28" s="44"/>
      <c r="J28" s="44"/>
      <c r="K28" s="286"/>
      <c r="L28" s="44"/>
      <c r="M28" s="44"/>
      <c r="N28" s="44"/>
      <c r="O28" s="44"/>
      <c r="P28" s="44"/>
      <c r="Q28" s="44"/>
      <c r="R28" s="44"/>
      <c r="S28" s="44"/>
      <c r="T28" s="44"/>
      <c r="U28" s="44"/>
      <c r="V28" s="44"/>
      <c r="W28" s="44"/>
      <c r="X28" s="44"/>
      <c r="Y28" s="44"/>
      <c r="Z28" s="45" t="s">
        <v>43</v>
      </c>
      <c r="AA28" s="45"/>
      <c r="AB28" s="45"/>
      <c r="AC28" s="45"/>
      <c r="AD28" s="45"/>
      <c r="AE28" s="45"/>
      <c r="AF28" s="45"/>
      <c r="AG28" s="45"/>
      <c r="AH28" s="45"/>
      <c r="AI28" s="45"/>
      <c r="AJ28" s="45"/>
      <c r="AK28" s="45"/>
      <c r="AL28" s="45"/>
      <c r="AM28" s="45"/>
      <c r="AN28" s="45"/>
      <c r="AO28" s="45"/>
      <c r="AP28" s="45"/>
      <c r="AQ28" s="45"/>
      <c r="AR28" s="45"/>
      <c r="AS28" s="45"/>
      <c r="AT28" s="45"/>
      <c r="AU28" s="45"/>
      <c r="AV28" s="45"/>
      <c r="AW28" s="45"/>
      <c r="AY28" s="1"/>
      <c r="AZ28"/>
      <c r="BA28"/>
    </row>
    <row r="29" spans="1:53" ht="12" customHeight="1" x14ac:dyDescent="0.25">
      <c r="A29" s="43">
        <v>16</v>
      </c>
      <c r="B29" s="482" t="s">
        <v>357</v>
      </c>
      <c r="C29" s="553" t="s">
        <v>12</v>
      </c>
      <c r="D29" s="44"/>
      <c r="E29" s="44"/>
      <c r="F29" s="44"/>
      <c r="G29" s="44"/>
      <c r="H29" s="44"/>
      <c r="I29" s="44"/>
      <c r="J29" s="44"/>
      <c r="K29" s="286"/>
      <c r="L29" s="44"/>
      <c r="M29" s="44"/>
      <c r="N29" s="44"/>
      <c r="O29" s="44"/>
      <c r="P29" s="44"/>
      <c r="Q29" s="44"/>
      <c r="R29" s="44"/>
      <c r="S29" s="44"/>
      <c r="T29" s="44"/>
      <c r="U29" s="44"/>
      <c r="V29" s="44"/>
      <c r="W29" s="44"/>
      <c r="X29" s="44"/>
      <c r="Y29" s="44"/>
      <c r="Z29" s="45" t="s">
        <v>43</v>
      </c>
      <c r="AA29" s="45"/>
      <c r="AB29" s="45"/>
      <c r="AC29" s="45"/>
      <c r="AD29" s="45"/>
      <c r="AE29" s="45"/>
      <c r="AF29" s="45"/>
      <c r="AG29" s="45"/>
      <c r="AH29" s="45"/>
      <c r="AI29" s="45"/>
      <c r="AJ29" s="45"/>
      <c r="AK29" s="45"/>
      <c r="AL29" s="45"/>
      <c r="AM29" s="45"/>
      <c r="AN29" s="45"/>
      <c r="AO29" s="45"/>
      <c r="AP29" s="45"/>
      <c r="AQ29" s="45"/>
      <c r="AR29" s="45"/>
      <c r="AS29" s="45"/>
      <c r="AT29" s="45"/>
      <c r="AU29" s="45"/>
      <c r="AV29" s="45"/>
      <c r="AW29" s="45"/>
      <c r="AY29" s="1"/>
      <c r="AZ29"/>
      <c r="BA29"/>
    </row>
    <row r="30" spans="1:53" ht="12" customHeight="1" x14ac:dyDescent="0.25">
      <c r="A30" s="43">
        <v>17</v>
      </c>
      <c r="B30" s="482" t="s">
        <v>358</v>
      </c>
      <c r="C30" s="553" t="s">
        <v>12</v>
      </c>
      <c r="D30" s="44"/>
      <c r="E30" s="44"/>
      <c r="F30" s="44"/>
      <c r="G30" s="44"/>
      <c r="H30" s="44"/>
      <c r="I30" s="44"/>
      <c r="J30" s="44"/>
      <c r="K30" s="286"/>
      <c r="L30" s="44"/>
      <c r="M30" s="44"/>
      <c r="N30" s="44"/>
      <c r="O30" s="44"/>
      <c r="P30" s="44"/>
      <c r="Q30" s="44"/>
      <c r="R30" s="44"/>
      <c r="S30" s="44"/>
      <c r="T30" s="44"/>
      <c r="U30" s="44"/>
      <c r="V30" s="44"/>
      <c r="W30" s="44"/>
      <c r="X30" s="44"/>
      <c r="Y30" s="44"/>
      <c r="Z30" s="45" t="s">
        <v>43</v>
      </c>
      <c r="AA30" s="45"/>
      <c r="AB30" s="45"/>
      <c r="AC30" s="45"/>
      <c r="AD30" s="45"/>
      <c r="AE30" s="45"/>
      <c r="AF30" s="45"/>
      <c r="AG30" s="45"/>
      <c r="AH30" s="45"/>
      <c r="AI30" s="45"/>
      <c r="AJ30" s="45"/>
      <c r="AK30" s="45"/>
      <c r="AL30" s="45"/>
      <c r="AM30" s="45"/>
      <c r="AN30" s="45"/>
      <c r="AO30" s="45"/>
      <c r="AP30" s="45"/>
      <c r="AQ30" s="45"/>
      <c r="AR30" s="45"/>
      <c r="AS30" s="45"/>
      <c r="AT30" s="45"/>
      <c r="AU30" s="45"/>
      <c r="AV30" s="45"/>
      <c r="AW30" s="45"/>
      <c r="AY30" s="1"/>
      <c r="AZ30"/>
      <c r="BA30"/>
    </row>
    <row r="31" spans="1:53" ht="12" customHeight="1" x14ac:dyDescent="0.25">
      <c r="A31" s="43">
        <v>18</v>
      </c>
      <c r="B31" s="482" t="s">
        <v>359</v>
      </c>
      <c r="C31" s="553" t="s">
        <v>12</v>
      </c>
      <c r="D31" s="44"/>
      <c r="E31" s="44"/>
      <c r="F31" s="44"/>
      <c r="G31" s="44"/>
      <c r="H31" s="44"/>
      <c r="I31" s="44"/>
      <c r="J31" s="44"/>
      <c r="K31" s="286"/>
      <c r="L31" s="44"/>
      <c r="M31" s="44"/>
      <c r="N31" s="44"/>
      <c r="O31" s="44"/>
      <c r="P31" s="44"/>
      <c r="Q31" s="44"/>
      <c r="R31" s="44"/>
      <c r="S31" s="44"/>
      <c r="T31" s="44"/>
      <c r="U31" s="44"/>
      <c r="V31" s="44"/>
      <c r="W31" s="44"/>
      <c r="X31" s="44"/>
      <c r="Y31" s="44"/>
      <c r="Z31" s="45" t="s">
        <v>43</v>
      </c>
      <c r="AA31" s="45"/>
      <c r="AB31" s="45"/>
      <c r="AC31" s="45"/>
      <c r="AD31" s="45"/>
      <c r="AE31" s="45"/>
      <c r="AF31" s="45"/>
      <c r="AG31" s="45"/>
      <c r="AH31" s="45"/>
      <c r="AI31" s="45"/>
      <c r="AJ31" s="45"/>
      <c r="AK31" s="45"/>
      <c r="AL31" s="45"/>
      <c r="AM31" s="45"/>
      <c r="AN31" s="45"/>
      <c r="AO31" s="45"/>
      <c r="AP31" s="45"/>
      <c r="AQ31" s="45"/>
      <c r="AR31" s="45"/>
      <c r="AS31" s="45"/>
      <c r="AT31" s="45"/>
      <c r="AU31" s="45"/>
      <c r="AV31" s="45"/>
      <c r="AW31" s="45"/>
      <c r="AY31" s="1"/>
      <c r="AZ31"/>
      <c r="BA31"/>
    </row>
    <row r="32" spans="1:53" ht="12" customHeight="1" x14ac:dyDescent="0.25">
      <c r="A32" s="43">
        <v>19</v>
      </c>
      <c r="B32" s="482" t="s">
        <v>360</v>
      </c>
      <c r="C32" s="553" t="s">
        <v>6</v>
      </c>
      <c r="D32" s="44"/>
      <c r="E32" s="44"/>
      <c r="F32" s="44"/>
      <c r="G32" s="44"/>
      <c r="H32" s="44"/>
      <c r="I32" s="44"/>
      <c r="J32" s="44"/>
      <c r="K32" s="286"/>
      <c r="L32" s="44"/>
      <c r="M32" s="44"/>
      <c r="N32" s="44"/>
      <c r="O32" s="44"/>
      <c r="P32" s="44"/>
      <c r="Q32" s="44"/>
      <c r="R32" s="44"/>
      <c r="S32" s="44"/>
      <c r="T32" s="44"/>
      <c r="U32" s="44"/>
      <c r="V32" s="44"/>
      <c r="W32" s="44"/>
      <c r="X32" s="44"/>
      <c r="Y32" s="44"/>
      <c r="Z32" s="45" t="s">
        <v>43</v>
      </c>
      <c r="AA32" s="45"/>
      <c r="AB32" s="45"/>
      <c r="AC32" s="45"/>
      <c r="AD32" s="45"/>
      <c r="AE32" s="45"/>
      <c r="AF32" s="45"/>
      <c r="AG32" s="45"/>
      <c r="AH32" s="45"/>
      <c r="AI32" s="45"/>
      <c r="AJ32" s="45"/>
      <c r="AK32" s="45"/>
      <c r="AL32" s="45"/>
      <c r="AM32" s="45"/>
      <c r="AN32" s="45"/>
      <c r="AO32" s="45"/>
      <c r="AP32" s="45"/>
      <c r="AQ32" s="45"/>
      <c r="AR32" s="45"/>
      <c r="AS32" s="45"/>
      <c r="AT32" s="45"/>
      <c r="AU32" s="45"/>
      <c r="AV32" s="45"/>
      <c r="AW32" s="45"/>
      <c r="AY32" s="1"/>
      <c r="AZ32"/>
      <c r="BA32"/>
    </row>
    <row r="33" spans="1:53" ht="12" customHeight="1" x14ac:dyDescent="0.25">
      <c r="A33" s="43">
        <v>20</v>
      </c>
      <c r="B33" s="482" t="s">
        <v>361</v>
      </c>
      <c r="C33" s="553" t="s">
        <v>12</v>
      </c>
      <c r="D33" s="15"/>
      <c r="E33" s="44"/>
      <c r="F33" s="44"/>
      <c r="G33" s="44"/>
      <c r="H33" s="44"/>
      <c r="I33" s="44"/>
      <c r="J33" s="44"/>
      <c r="K33" s="286"/>
      <c r="L33" s="44"/>
      <c r="M33" s="44"/>
      <c r="N33" s="44"/>
      <c r="O33" s="44"/>
      <c r="P33" s="44"/>
      <c r="Q33" s="44"/>
      <c r="R33" s="44"/>
      <c r="S33" s="44"/>
      <c r="T33" s="44"/>
      <c r="U33" s="44"/>
      <c r="V33" s="44"/>
      <c r="W33" s="44"/>
      <c r="X33" s="44"/>
      <c r="Y33" s="44"/>
      <c r="Z33" s="45" t="s">
        <v>43</v>
      </c>
      <c r="AA33" s="45"/>
      <c r="AB33" s="45"/>
      <c r="AC33" s="45"/>
      <c r="AD33" s="45"/>
      <c r="AE33" s="45"/>
      <c r="AF33" s="45"/>
      <c r="AG33" s="45"/>
      <c r="AH33" s="45"/>
      <c r="AI33" s="45"/>
      <c r="AJ33" s="45"/>
      <c r="AK33" s="45"/>
      <c r="AL33" s="45"/>
      <c r="AM33" s="45"/>
      <c r="AN33" s="45"/>
      <c r="AO33" s="45"/>
      <c r="AP33" s="45"/>
      <c r="AQ33" s="45"/>
      <c r="AR33" s="45"/>
      <c r="AS33" s="45"/>
      <c r="AT33" s="45"/>
      <c r="AU33" s="45"/>
      <c r="AV33" s="45"/>
      <c r="AW33" s="45"/>
      <c r="AZ33"/>
      <c r="BA33"/>
    </row>
    <row r="34" spans="1:53" ht="12" customHeight="1" x14ac:dyDescent="0.25">
      <c r="A34" s="43">
        <v>21</v>
      </c>
      <c r="B34" s="482" t="s">
        <v>362</v>
      </c>
      <c r="C34" s="553" t="s">
        <v>12</v>
      </c>
      <c r="D34" s="44"/>
      <c r="E34" s="44"/>
      <c r="F34" s="44"/>
      <c r="G34" s="44"/>
      <c r="H34" s="44"/>
      <c r="I34" s="44"/>
      <c r="J34" s="44"/>
      <c r="K34" s="286"/>
      <c r="L34" s="44"/>
      <c r="M34" s="44"/>
      <c r="N34" s="44"/>
      <c r="O34" s="44"/>
      <c r="P34" s="44"/>
      <c r="Q34" s="44"/>
      <c r="R34" s="44"/>
      <c r="S34" s="44"/>
      <c r="T34" s="44"/>
      <c r="U34" s="44"/>
      <c r="V34" s="44"/>
      <c r="W34" s="44"/>
      <c r="X34" s="44"/>
      <c r="Y34" s="44"/>
      <c r="Z34" s="45" t="s">
        <v>43</v>
      </c>
      <c r="AA34" s="45"/>
      <c r="AB34" s="45"/>
      <c r="AC34" s="45"/>
      <c r="AD34" s="45"/>
      <c r="AE34" s="45"/>
      <c r="AF34" s="45"/>
      <c r="AG34" s="45"/>
      <c r="AH34" s="45"/>
      <c r="AI34" s="45"/>
      <c r="AJ34" s="45"/>
      <c r="AK34" s="45"/>
      <c r="AL34" s="45"/>
      <c r="AM34" s="45"/>
      <c r="AN34" s="45"/>
      <c r="AO34" s="45"/>
      <c r="AP34" s="45"/>
      <c r="AQ34" s="45"/>
      <c r="AR34" s="45"/>
      <c r="AS34" s="45"/>
      <c r="AT34" s="45"/>
      <c r="AU34" s="45"/>
      <c r="AV34" s="45"/>
      <c r="AW34" s="45"/>
      <c r="AZ34"/>
      <c r="BA34"/>
    </row>
    <row r="35" spans="1:53" ht="12" customHeight="1" x14ac:dyDescent="0.25">
      <c r="A35" s="43">
        <v>22</v>
      </c>
      <c r="B35" s="519" t="s">
        <v>363</v>
      </c>
      <c r="C35" s="553" t="s">
        <v>12</v>
      </c>
      <c r="D35" s="44"/>
      <c r="E35" s="44"/>
      <c r="F35" s="44"/>
      <c r="G35" s="44"/>
      <c r="H35" s="44"/>
      <c r="I35" s="44"/>
      <c r="J35" s="44"/>
      <c r="K35" s="286"/>
      <c r="L35" s="44"/>
      <c r="M35" s="44"/>
      <c r="N35" s="44"/>
      <c r="O35" s="44"/>
      <c r="P35" s="44"/>
      <c r="Q35" s="44"/>
      <c r="R35" s="44"/>
      <c r="S35" s="44"/>
      <c r="T35" s="44"/>
      <c r="U35" s="44"/>
      <c r="V35" s="44"/>
      <c r="W35" s="44"/>
      <c r="X35" s="44"/>
      <c r="Y35" s="44"/>
      <c r="Z35" s="45"/>
      <c r="AA35" s="45"/>
      <c r="AB35" s="45"/>
      <c r="AC35" s="45"/>
      <c r="AD35" s="45"/>
      <c r="AE35" s="45"/>
      <c r="AF35" s="45"/>
      <c r="AG35" s="45"/>
      <c r="AH35" s="45"/>
      <c r="AI35" s="45"/>
      <c r="AJ35" s="45"/>
      <c r="AK35" s="45"/>
      <c r="AL35" s="45"/>
      <c r="AM35" s="45"/>
      <c r="AN35" s="45"/>
      <c r="AO35" s="45"/>
      <c r="AP35" s="45"/>
      <c r="AQ35" s="45"/>
      <c r="AR35" s="45"/>
      <c r="AS35" s="45"/>
      <c r="AT35" s="45"/>
      <c r="AU35" s="45"/>
      <c r="AV35" s="45"/>
      <c r="AW35" s="45"/>
      <c r="AZ35"/>
      <c r="BA35"/>
    </row>
    <row r="36" spans="1:53" ht="12" customHeight="1" x14ac:dyDescent="0.25">
      <c r="A36" s="43">
        <v>23</v>
      </c>
      <c r="B36" s="482" t="s">
        <v>364</v>
      </c>
      <c r="C36" s="553" t="s">
        <v>6</v>
      </c>
      <c r="D36" s="12"/>
      <c r="E36" s="44"/>
      <c r="F36" s="44"/>
      <c r="G36" s="44"/>
      <c r="H36" s="44"/>
      <c r="I36" s="44"/>
      <c r="J36" s="44"/>
      <c r="K36" s="286"/>
      <c r="L36" s="44"/>
      <c r="M36" s="44"/>
      <c r="N36" s="44"/>
      <c r="O36" s="44"/>
      <c r="P36" s="44"/>
      <c r="Q36" s="44"/>
      <c r="R36" s="44"/>
      <c r="S36" s="44"/>
      <c r="T36" s="44"/>
      <c r="U36" s="44"/>
      <c r="V36" s="44"/>
      <c r="W36" s="44"/>
      <c r="X36" s="44"/>
      <c r="Y36" s="44"/>
      <c r="Z36" s="45" t="s">
        <v>43</v>
      </c>
      <c r="AA36" s="45"/>
      <c r="AB36" s="45"/>
      <c r="AC36" s="45"/>
      <c r="AD36" s="45"/>
      <c r="AE36" s="45"/>
      <c r="AF36" s="45"/>
      <c r="AG36" s="45"/>
      <c r="AH36" s="45"/>
      <c r="AI36" s="45"/>
      <c r="AJ36" s="45"/>
      <c r="AK36" s="45"/>
      <c r="AL36" s="45"/>
      <c r="AM36" s="45"/>
      <c r="AN36" s="45"/>
      <c r="AO36" s="45"/>
      <c r="AP36" s="45"/>
      <c r="AQ36" s="45"/>
      <c r="AR36" s="45"/>
      <c r="AS36" s="45"/>
      <c r="AT36" s="45"/>
      <c r="AU36" s="45"/>
      <c r="AV36" s="45"/>
      <c r="AW36" s="45"/>
      <c r="AZ36"/>
      <c r="BA36"/>
    </row>
    <row r="37" spans="1:53" ht="12" customHeight="1" x14ac:dyDescent="0.25">
      <c r="A37" s="43">
        <v>24</v>
      </c>
      <c r="B37" s="482" t="s">
        <v>365</v>
      </c>
      <c r="C37" s="553" t="s">
        <v>6</v>
      </c>
      <c r="D37" s="44"/>
      <c r="E37" s="44"/>
      <c r="F37" s="44"/>
      <c r="G37" s="44"/>
      <c r="H37" s="44"/>
      <c r="I37" s="44"/>
      <c r="J37" s="44"/>
      <c r="K37" s="286"/>
      <c r="L37" s="44"/>
      <c r="M37" s="44"/>
      <c r="N37" s="44"/>
      <c r="O37" s="44"/>
      <c r="P37" s="44"/>
      <c r="Q37" s="44"/>
      <c r="R37" s="44"/>
      <c r="S37" s="44"/>
      <c r="T37" s="44"/>
      <c r="U37" s="44"/>
      <c r="V37" s="44"/>
      <c r="W37" s="44"/>
      <c r="X37" s="44"/>
      <c r="Y37" s="44"/>
      <c r="Z37" s="45"/>
      <c r="AA37" s="45"/>
      <c r="AB37" s="45"/>
      <c r="AC37" s="45"/>
      <c r="AD37" s="45"/>
      <c r="AE37" s="45"/>
      <c r="AF37" s="45"/>
      <c r="AG37" s="45"/>
      <c r="AH37" s="45"/>
      <c r="AI37" s="45"/>
      <c r="AJ37" s="45"/>
      <c r="AK37" s="45"/>
      <c r="AL37" s="45"/>
      <c r="AM37" s="45"/>
      <c r="AN37" s="45"/>
      <c r="AO37" s="45"/>
      <c r="AP37" s="45"/>
      <c r="AQ37" s="45"/>
      <c r="AR37" s="45"/>
      <c r="AS37" s="45"/>
      <c r="AT37" s="45"/>
      <c r="AU37" s="45"/>
      <c r="AV37" s="45"/>
      <c r="AW37" s="45"/>
      <c r="AZ37"/>
      <c r="BA37"/>
    </row>
    <row r="38" spans="1:53" ht="12" customHeight="1" x14ac:dyDescent="0.25">
      <c r="A38" s="43">
        <v>25</v>
      </c>
      <c r="B38" s="482" t="s">
        <v>366</v>
      </c>
      <c r="C38" s="553" t="s">
        <v>6</v>
      </c>
      <c r="D38" s="44"/>
      <c r="E38" s="44"/>
      <c r="F38" s="44"/>
      <c r="G38" s="44"/>
      <c r="H38" s="44"/>
      <c r="I38" s="44"/>
      <c r="J38" s="44"/>
      <c r="K38" s="286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5" t="s">
        <v>43</v>
      </c>
      <c r="AA38" s="45"/>
      <c r="AB38" s="45"/>
      <c r="AC38" s="45"/>
      <c r="AD38" s="45"/>
      <c r="AE38" s="45"/>
      <c r="AF38" s="45"/>
      <c r="AG38" s="45"/>
      <c r="AH38" s="45"/>
      <c r="AI38" s="45"/>
      <c r="AJ38" s="45"/>
      <c r="AK38" s="45"/>
      <c r="AL38" s="45"/>
      <c r="AM38" s="45"/>
      <c r="AN38" s="45"/>
      <c r="AO38" s="45"/>
      <c r="AP38" s="45"/>
      <c r="AQ38" s="45"/>
      <c r="AR38" s="45"/>
      <c r="AS38" s="45"/>
      <c r="AT38" s="45"/>
      <c r="AU38" s="45"/>
      <c r="AV38" s="45"/>
      <c r="AW38" s="45"/>
      <c r="AY38" s="52"/>
      <c r="AZ38"/>
      <c r="BA38"/>
    </row>
    <row r="39" spans="1:53" ht="12" customHeight="1" x14ac:dyDescent="0.25">
      <c r="A39" s="43">
        <v>26</v>
      </c>
      <c r="B39" s="482" t="s">
        <v>367</v>
      </c>
      <c r="C39" s="553" t="s">
        <v>12</v>
      </c>
      <c r="D39" s="44"/>
      <c r="E39" s="44"/>
      <c r="F39" s="44"/>
      <c r="G39" s="44"/>
      <c r="H39" s="44"/>
      <c r="I39" s="44"/>
      <c r="J39" s="44"/>
      <c r="K39" s="286"/>
      <c r="L39" s="44"/>
      <c r="M39" s="44"/>
      <c r="N39" s="44"/>
      <c r="O39" s="44"/>
      <c r="P39" s="44"/>
      <c r="Q39" s="44"/>
      <c r="R39" s="44"/>
      <c r="S39" s="44"/>
      <c r="T39" s="44"/>
      <c r="U39" s="44"/>
      <c r="V39" s="44"/>
      <c r="W39" s="44"/>
      <c r="X39" s="44"/>
      <c r="Y39" s="44"/>
      <c r="Z39" s="45" t="s">
        <v>43</v>
      </c>
      <c r="AA39" s="45"/>
      <c r="AB39" s="45"/>
      <c r="AC39" s="45"/>
      <c r="AD39" s="45"/>
      <c r="AE39" s="45"/>
      <c r="AF39" s="45"/>
      <c r="AG39" s="45"/>
      <c r="AH39" s="45"/>
      <c r="AI39" s="45"/>
      <c r="AJ39" s="45"/>
      <c r="AK39" s="45"/>
      <c r="AL39" s="45"/>
      <c r="AM39" s="45"/>
      <c r="AN39" s="45"/>
      <c r="AO39" s="45"/>
      <c r="AP39" s="45"/>
      <c r="AQ39" s="45"/>
      <c r="AR39" s="45"/>
      <c r="AS39" s="45"/>
      <c r="AT39" s="45"/>
      <c r="AU39" s="45"/>
      <c r="AV39" s="45"/>
      <c r="AW39" s="45"/>
      <c r="AY39" s="52"/>
      <c r="AZ39"/>
      <c r="BA39"/>
    </row>
    <row r="40" spans="1:53" ht="12" customHeight="1" x14ac:dyDescent="0.25">
      <c r="A40" s="43">
        <v>27</v>
      </c>
      <c r="B40" s="557"/>
      <c r="C40" s="528"/>
      <c r="D40" s="44"/>
      <c r="E40" s="15"/>
      <c r="F40" s="15"/>
      <c r="G40" s="15"/>
      <c r="H40" s="15"/>
      <c r="I40" s="15"/>
      <c r="J40" s="15"/>
      <c r="K40" s="25"/>
      <c r="L40" s="44"/>
      <c r="M40" s="44"/>
      <c r="N40" s="44"/>
      <c r="O40" s="44"/>
      <c r="P40" s="44"/>
      <c r="Q40" s="44"/>
      <c r="R40" s="44"/>
      <c r="S40" s="44"/>
      <c r="T40" s="44"/>
      <c r="U40" s="44"/>
      <c r="V40" s="44"/>
      <c r="W40" s="44"/>
      <c r="X40" s="44"/>
      <c r="Y40" s="44"/>
      <c r="Z40" s="45" t="s">
        <v>43</v>
      </c>
      <c r="AA40" s="45"/>
      <c r="AB40" s="45"/>
      <c r="AC40" s="45"/>
      <c r="AD40" s="45"/>
      <c r="AE40" s="45"/>
      <c r="AF40" s="45"/>
      <c r="AG40" s="45"/>
      <c r="AH40" s="45"/>
      <c r="AI40" s="45"/>
      <c r="AJ40" s="45"/>
      <c r="AK40" s="45"/>
      <c r="AL40" s="45"/>
      <c r="AM40" s="45"/>
      <c r="AN40" s="45"/>
      <c r="AO40" s="45"/>
      <c r="AP40" s="45"/>
      <c r="AQ40" s="45"/>
      <c r="AR40" s="45"/>
      <c r="AS40" s="45"/>
      <c r="AT40" s="45"/>
      <c r="AU40" s="45"/>
      <c r="AV40" s="45"/>
      <c r="AW40" s="45"/>
      <c r="AY40" s="52"/>
      <c r="AZ40"/>
      <c r="BA40"/>
    </row>
    <row r="41" spans="1:53" ht="12" customHeight="1" x14ac:dyDescent="0.25">
      <c r="A41" s="43"/>
      <c r="B41" s="255"/>
      <c r="C41" s="256"/>
      <c r="D41" s="44"/>
      <c r="E41" s="12"/>
      <c r="F41" s="12"/>
      <c r="G41" s="12"/>
      <c r="H41" s="12"/>
      <c r="I41" s="12"/>
      <c r="J41" s="12"/>
      <c r="K41" s="24"/>
      <c r="L41" s="44"/>
      <c r="M41" s="44"/>
      <c r="N41" s="44"/>
      <c r="O41" s="44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 s="45"/>
      <c r="AA41" s="45"/>
      <c r="AB41" s="45"/>
      <c r="AC41" s="45"/>
      <c r="AD41" s="45"/>
      <c r="AE41" s="45"/>
      <c r="AF41" s="45"/>
      <c r="AG41" s="45"/>
      <c r="AH41" s="45"/>
      <c r="AI41" s="45"/>
      <c r="AJ41" s="45"/>
      <c r="AK41" s="45"/>
      <c r="AL41" s="45"/>
      <c r="AM41" s="45"/>
      <c r="AN41" s="45"/>
      <c r="AO41" s="45"/>
      <c r="AP41" s="45"/>
      <c r="AQ41" s="45"/>
      <c r="AR41" s="45"/>
      <c r="AS41" s="45"/>
      <c r="AT41" s="45"/>
      <c r="AU41" s="45"/>
      <c r="AV41" s="45"/>
      <c r="AW41" s="45"/>
      <c r="AY41" s="52"/>
      <c r="AZ41"/>
      <c r="BA41"/>
    </row>
    <row r="42" spans="1:53" ht="12" customHeight="1" x14ac:dyDescent="0.25">
      <c r="A42" s="43"/>
      <c r="B42" s="255"/>
      <c r="C42" s="256"/>
      <c r="D42" s="230"/>
      <c r="E42" s="191"/>
      <c r="F42" s="191"/>
      <c r="G42" s="191"/>
      <c r="H42" s="191"/>
      <c r="I42" s="191"/>
      <c r="J42" s="191"/>
      <c r="K42" s="500"/>
      <c r="L42" s="44"/>
      <c r="M42" s="44"/>
      <c r="N42" s="44"/>
      <c r="O42" s="44"/>
      <c r="P42" s="44"/>
      <c r="Q42" s="44"/>
      <c r="R42" s="44"/>
      <c r="S42" s="44"/>
      <c r="T42" s="44"/>
      <c r="U42" s="44"/>
      <c r="V42" s="44"/>
      <c r="W42" s="44"/>
      <c r="X42" s="44"/>
      <c r="Y42" s="44"/>
      <c r="Z42" s="45"/>
      <c r="AA42" s="45"/>
      <c r="AB42" s="45"/>
      <c r="AC42" s="45"/>
      <c r="AD42" s="45"/>
      <c r="AE42" s="45"/>
      <c r="AF42" s="45"/>
      <c r="AG42" s="45"/>
      <c r="AH42" s="45"/>
      <c r="AI42" s="45"/>
      <c r="AJ42" s="45"/>
      <c r="AK42" s="45"/>
      <c r="AL42" s="45"/>
      <c r="AM42" s="45"/>
      <c r="AN42" s="45"/>
      <c r="AO42" s="45"/>
      <c r="AP42" s="45"/>
      <c r="AQ42" s="45"/>
      <c r="AR42" s="45"/>
      <c r="AS42" s="45"/>
      <c r="AT42" s="45"/>
      <c r="AU42" s="45"/>
      <c r="AV42" s="45"/>
      <c r="AW42" s="45"/>
      <c r="AY42" s="38"/>
      <c r="AZ42"/>
      <c r="BA42"/>
    </row>
    <row r="43" spans="1:53" ht="12" customHeight="1" x14ac:dyDescent="0.25">
      <c r="A43" s="43"/>
      <c r="B43" s="255"/>
      <c r="C43" s="256"/>
      <c r="D43" s="191"/>
      <c r="E43" s="191"/>
      <c r="F43" s="191"/>
      <c r="G43" s="191"/>
      <c r="H43" s="191"/>
      <c r="I43" s="191"/>
      <c r="J43" s="191"/>
      <c r="K43" s="500"/>
      <c r="L43" s="191"/>
      <c r="M43" s="191"/>
      <c r="N43" s="191"/>
      <c r="O43" s="191"/>
      <c r="P43" s="191"/>
      <c r="Q43" s="191"/>
      <c r="R43" s="191"/>
      <c r="S43" s="191"/>
      <c r="T43" s="191"/>
      <c r="U43" s="191"/>
      <c r="V43" s="191"/>
      <c r="W43" s="191"/>
      <c r="X43" s="191"/>
      <c r="Y43" s="191"/>
      <c r="Z43" s="54"/>
      <c r="AA43" s="54"/>
      <c r="AB43" s="54"/>
      <c r="AC43" s="54"/>
      <c r="AD43" s="54"/>
      <c r="AE43" s="54"/>
      <c r="AF43" s="54"/>
      <c r="AG43" s="54"/>
      <c r="AH43" s="54"/>
      <c r="AI43" s="54"/>
      <c r="AJ43" s="54"/>
      <c r="AK43" s="54"/>
      <c r="AL43" s="54"/>
      <c r="AM43" s="54"/>
      <c r="AN43" s="54"/>
      <c r="AO43" s="54"/>
      <c r="AP43" s="54"/>
      <c r="AQ43" s="54"/>
      <c r="AR43" s="54"/>
      <c r="AS43" s="54"/>
      <c r="AT43" s="54"/>
      <c r="AU43" s="54"/>
      <c r="AV43" s="54"/>
      <c r="AW43" s="54"/>
      <c r="AY43" s="52"/>
      <c r="AZ43"/>
      <c r="BA43"/>
    </row>
    <row r="44" spans="1:53" ht="12" customHeight="1" x14ac:dyDescent="0.25">
      <c r="A44" s="43"/>
      <c r="B44" s="255"/>
      <c r="C44" s="256"/>
      <c r="D44" s="12"/>
      <c r="E44" s="12"/>
      <c r="F44" s="12"/>
      <c r="G44" s="12"/>
      <c r="H44" s="12"/>
      <c r="I44" s="12"/>
      <c r="J44" s="12"/>
      <c r="K44" s="24"/>
      <c r="L44" s="12"/>
      <c r="M44" s="12"/>
      <c r="N44" s="12"/>
      <c r="O44" s="12"/>
      <c r="P44" s="12"/>
      <c r="Q44" s="12"/>
      <c r="R44" s="12"/>
      <c r="S44" s="12"/>
      <c r="T44" s="12"/>
      <c r="U44" s="12"/>
      <c r="V44" s="12"/>
      <c r="W44" s="12"/>
      <c r="X44" s="12"/>
      <c r="Y44" s="12"/>
      <c r="Z44" s="45"/>
      <c r="AA44" s="45"/>
      <c r="AB44" s="45"/>
      <c r="AC44" s="45"/>
      <c r="AD44" s="45"/>
      <c r="AE44" s="45"/>
      <c r="AF44" s="45"/>
      <c r="AG44" s="45"/>
      <c r="AH44" s="45"/>
      <c r="AI44" s="45"/>
      <c r="AJ44" s="45"/>
      <c r="AK44" s="45"/>
      <c r="AL44" s="45"/>
      <c r="AM44" s="45"/>
      <c r="AN44" s="45"/>
      <c r="AO44" s="45"/>
      <c r="AP44" s="45"/>
      <c r="AQ44" s="45"/>
      <c r="AR44" s="45"/>
      <c r="AS44" s="45"/>
      <c r="AT44" s="45"/>
      <c r="AU44" s="45"/>
      <c r="AV44" s="45"/>
      <c r="AW44" s="45"/>
      <c r="AY44" s="57"/>
      <c r="AZ44"/>
      <c r="BA44"/>
    </row>
    <row r="45" spans="1:53" ht="12" customHeight="1" x14ac:dyDescent="0.25">
      <c r="A45" s="192"/>
      <c r="B45" s="246"/>
      <c r="C45" s="257"/>
      <c r="D45" s="192"/>
      <c r="E45" s="192"/>
      <c r="F45" s="192"/>
      <c r="G45" s="192"/>
      <c r="H45" s="192"/>
      <c r="I45" s="192"/>
      <c r="J45" s="192"/>
      <c r="K45" s="275"/>
      <c r="L45" s="55"/>
      <c r="M45" s="55"/>
      <c r="N45" s="55"/>
      <c r="O45" s="55"/>
      <c r="P45" s="55"/>
      <c r="Q45" s="55"/>
      <c r="R45" s="55"/>
      <c r="S45" s="55"/>
      <c r="T45" s="55"/>
      <c r="U45" s="55"/>
      <c r="V45" s="55"/>
      <c r="W45" s="55"/>
      <c r="X45" s="55"/>
      <c r="Y45" s="55"/>
      <c r="Z45" s="56"/>
      <c r="AA45" s="56"/>
      <c r="AB45" s="56"/>
      <c r="AC45" s="56"/>
      <c r="AD45" s="56"/>
      <c r="AE45" s="56"/>
      <c r="AF45" s="56"/>
      <c r="AG45" s="56"/>
      <c r="AH45" s="56"/>
      <c r="AI45" s="56"/>
      <c r="AJ45" s="56"/>
      <c r="AK45" s="56"/>
      <c r="AL45" s="56"/>
      <c r="AM45" s="56"/>
      <c r="AN45" s="251"/>
      <c r="AO45" s="56"/>
      <c r="AP45" s="56"/>
      <c r="AQ45" s="252"/>
      <c r="AR45" s="252"/>
      <c r="AS45" s="56"/>
      <c r="AT45" s="56"/>
      <c r="AU45" s="56"/>
      <c r="AV45" s="56"/>
      <c r="AW45" s="56"/>
      <c r="AZ45"/>
      <c r="BA45"/>
    </row>
    <row r="46" spans="1:53" ht="4.5" customHeight="1" x14ac:dyDescent="0.25">
      <c r="A46" s="253"/>
      <c r="B46" s="254"/>
      <c r="C46" s="242"/>
      <c r="D46" s="253"/>
      <c r="E46" s="253"/>
      <c r="F46" s="253"/>
      <c r="G46" s="253"/>
      <c r="H46" s="253"/>
      <c r="I46" s="253"/>
      <c r="J46" s="253"/>
      <c r="K46" s="605"/>
      <c r="L46" s="33"/>
      <c r="M46" s="33"/>
      <c r="N46" s="33"/>
      <c r="O46" s="33"/>
      <c r="P46" s="33"/>
      <c r="Q46" s="33"/>
      <c r="R46" s="33"/>
      <c r="S46" s="33"/>
      <c r="T46" s="33"/>
      <c r="U46" s="33"/>
      <c r="V46" s="33"/>
      <c r="W46" s="33"/>
      <c r="X46" s="33"/>
      <c r="Y46" s="33"/>
      <c r="Z46" s="53"/>
      <c r="AA46" s="53"/>
      <c r="AB46" s="53"/>
      <c r="AC46" s="53"/>
      <c r="AD46" s="53"/>
      <c r="AE46" s="53"/>
      <c r="AF46" s="53"/>
      <c r="AG46" s="53"/>
      <c r="AH46" s="53"/>
      <c r="AI46" s="53"/>
      <c r="AJ46" s="53"/>
      <c r="AK46" s="53"/>
      <c r="AL46" s="53"/>
      <c r="AM46" s="53"/>
      <c r="AN46" s="59"/>
      <c r="AO46" s="53"/>
      <c r="AP46" s="53"/>
      <c r="AQ46" s="141"/>
      <c r="AR46" s="141"/>
      <c r="AS46" s="53"/>
      <c r="AT46" s="53"/>
      <c r="AU46" s="53"/>
      <c r="AV46" s="53"/>
      <c r="AW46" s="53"/>
      <c r="AZ46"/>
      <c r="BA46"/>
    </row>
    <row r="47" spans="1:53" ht="12" customHeight="1" x14ac:dyDescent="0.25">
      <c r="A47" s="31"/>
      <c r="B47" s="31"/>
      <c r="C47" s="31"/>
      <c r="D47" s="31"/>
      <c r="E47" s="31"/>
      <c r="F47" s="31"/>
      <c r="G47" s="31"/>
      <c r="H47" s="31"/>
      <c r="I47" s="31"/>
      <c r="J47" s="31"/>
      <c r="K47" s="604"/>
      <c r="L47" s="33"/>
      <c r="M47" s="33"/>
      <c r="N47" s="33"/>
      <c r="O47" s="33"/>
      <c r="P47" s="33"/>
      <c r="Q47" s="33"/>
      <c r="R47" s="33"/>
      <c r="S47" s="33"/>
      <c r="T47" s="33"/>
      <c r="U47" s="33"/>
      <c r="V47" s="33"/>
      <c r="W47" s="33"/>
      <c r="X47" s="33"/>
      <c r="Y47" s="33"/>
      <c r="Z47" s="53"/>
      <c r="AA47" s="53"/>
      <c r="AB47" s="53"/>
      <c r="AC47" s="53"/>
      <c r="AD47" s="53"/>
      <c r="AE47" s="53"/>
      <c r="AF47" s="53"/>
      <c r="AG47" s="53"/>
      <c r="AH47" s="53"/>
      <c r="AI47" s="53"/>
      <c r="AJ47" s="53"/>
      <c r="AK47" s="53"/>
      <c r="AL47" s="53"/>
      <c r="AM47" s="53"/>
      <c r="AN47" s="52"/>
      <c r="AO47" s="53"/>
      <c r="AP47" s="53"/>
      <c r="AQ47" s="52" t="s">
        <v>164</v>
      </c>
      <c r="AR47" s="53"/>
      <c r="AS47" s="53"/>
      <c r="AT47" s="53"/>
      <c r="AU47" s="53"/>
      <c r="AV47" s="53"/>
      <c r="AW47" s="53"/>
      <c r="AZ47"/>
      <c r="BA47"/>
    </row>
    <row r="48" spans="1:53" ht="12" customHeight="1" x14ac:dyDescent="0.25">
      <c r="L48" s="31"/>
      <c r="M48" s="31"/>
      <c r="N48" s="31"/>
      <c r="O48" s="31"/>
      <c r="P48" s="31"/>
      <c r="Q48" s="31"/>
      <c r="R48" s="31"/>
      <c r="S48" s="31"/>
      <c r="T48" s="31"/>
      <c r="U48" s="31"/>
      <c r="V48" s="31"/>
      <c r="W48" s="31"/>
      <c r="X48" s="31"/>
      <c r="Y48" s="31"/>
      <c r="Z48" s="52"/>
      <c r="AA48" s="52"/>
      <c r="AB48" s="57"/>
      <c r="AC48" s="52"/>
      <c r="AD48" s="52"/>
      <c r="AE48" s="52"/>
      <c r="AF48" s="52"/>
      <c r="AG48" s="52"/>
      <c r="AH48" s="52"/>
      <c r="AI48" s="52"/>
      <c r="AJ48" s="52"/>
      <c r="AK48" s="52"/>
      <c r="AL48" s="52"/>
      <c r="AN48" s="52"/>
      <c r="AQ48" s="52" t="s">
        <v>45</v>
      </c>
      <c r="AR48" s="52"/>
      <c r="AS48" s="52"/>
      <c r="AT48" s="52"/>
      <c r="AZ48"/>
      <c r="BA48"/>
    </row>
    <row r="49" spans="12:53" ht="12" customHeight="1" x14ac:dyDescent="0.25">
      <c r="L49" s="60"/>
      <c r="M49" s="60"/>
      <c r="N49" s="60"/>
      <c r="O49" s="60"/>
      <c r="P49" s="60"/>
      <c r="Q49" s="60"/>
      <c r="R49" s="60"/>
      <c r="S49" s="60"/>
      <c r="T49" s="60"/>
      <c r="U49" s="60"/>
      <c r="V49" s="60"/>
      <c r="W49" s="60"/>
      <c r="X49" s="60"/>
      <c r="Y49" s="60"/>
      <c r="Z49" s="52"/>
      <c r="AA49" s="52"/>
      <c r="AB49" s="52"/>
      <c r="AC49" s="52"/>
      <c r="AD49" s="52"/>
      <c r="AE49" s="52"/>
      <c r="AF49" s="52"/>
      <c r="AG49" s="52"/>
      <c r="AH49" s="52"/>
      <c r="AI49" s="52"/>
      <c r="AJ49" s="52"/>
      <c r="AK49" s="52"/>
      <c r="AL49" s="52"/>
      <c r="AR49" s="52"/>
      <c r="AS49" s="52"/>
      <c r="AT49" s="52"/>
      <c r="AZ49"/>
      <c r="BA49"/>
    </row>
    <row r="50" spans="12:53" ht="12" customHeight="1" x14ac:dyDescent="0.25">
      <c r="L50" s="31"/>
      <c r="M50" s="31"/>
      <c r="N50" s="31"/>
      <c r="O50" s="31"/>
      <c r="P50" s="31"/>
      <c r="Q50" s="31"/>
      <c r="R50" s="31"/>
      <c r="S50" s="31"/>
      <c r="T50" s="31"/>
      <c r="U50" s="31"/>
      <c r="V50" s="31"/>
      <c r="W50" s="31"/>
      <c r="X50" s="31"/>
      <c r="Y50" s="31"/>
      <c r="Z50" s="52"/>
      <c r="AA50" s="52"/>
      <c r="AB50" s="52"/>
      <c r="AC50" s="52"/>
      <c r="AD50" s="52"/>
      <c r="AE50" s="52"/>
      <c r="AF50" s="52"/>
      <c r="AG50" s="52"/>
      <c r="AH50" s="52"/>
      <c r="AI50" s="52"/>
      <c r="AJ50" s="52"/>
      <c r="AK50" s="52"/>
      <c r="AL50" s="52"/>
      <c r="AN50" s="52"/>
      <c r="AQ50" s="52" t="s">
        <v>93</v>
      </c>
      <c r="AR50" s="52"/>
      <c r="AS50" s="52"/>
      <c r="AT50" s="52"/>
      <c r="AZ50"/>
      <c r="BA50"/>
    </row>
    <row r="51" spans="12:53" ht="12" customHeight="1" x14ac:dyDescent="0.25">
      <c r="L51" s="31"/>
      <c r="M51" s="31"/>
      <c r="N51" s="31"/>
      <c r="O51" s="31"/>
      <c r="P51" s="31"/>
      <c r="Q51" s="31"/>
      <c r="R51" s="31"/>
      <c r="S51" s="31"/>
      <c r="T51" s="31"/>
      <c r="U51" s="31"/>
      <c r="V51" s="31"/>
      <c r="W51" s="31"/>
      <c r="X51" s="31"/>
      <c r="Y51" s="31"/>
      <c r="Z51" s="52"/>
      <c r="AA51" s="52"/>
      <c r="AB51" s="52"/>
      <c r="AC51" s="52"/>
      <c r="AD51" s="52"/>
      <c r="AE51" s="52"/>
      <c r="AF51" s="52"/>
      <c r="AG51" s="52"/>
      <c r="AH51" s="52"/>
      <c r="AI51" s="52"/>
      <c r="AJ51" s="52"/>
      <c r="AK51" s="52"/>
      <c r="AL51" s="52"/>
      <c r="AN51" s="57"/>
      <c r="AP51" s="58"/>
      <c r="AQ51" s="57" t="s">
        <v>46</v>
      </c>
      <c r="AR51" s="52"/>
      <c r="AS51" s="52"/>
      <c r="AT51" s="52"/>
      <c r="AY51" s="1"/>
      <c r="AZ51"/>
      <c r="BA51"/>
    </row>
    <row r="52" spans="12:53" ht="12.75" customHeight="1" x14ac:dyDescent="0.25">
      <c r="L52" s="31"/>
      <c r="M52" s="31"/>
      <c r="N52" s="31"/>
      <c r="O52" s="31"/>
      <c r="P52" s="31"/>
      <c r="Q52" s="31"/>
      <c r="R52" s="31"/>
      <c r="S52" s="31"/>
      <c r="T52" s="31"/>
      <c r="U52" s="31"/>
      <c r="V52" s="31"/>
      <c r="W52" s="31"/>
      <c r="X52" s="31"/>
      <c r="Y52" s="31"/>
      <c r="Z52" s="52"/>
      <c r="AA52" s="52"/>
      <c r="AB52" s="52"/>
      <c r="AC52" s="52"/>
      <c r="AD52" s="52"/>
      <c r="AE52" s="52"/>
      <c r="AF52" s="52"/>
      <c r="AG52" s="52"/>
      <c r="AH52" s="52"/>
      <c r="AI52" s="52"/>
      <c r="AJ52" s="52"/>
      <c r="AK52" s="52"/>
      <c r="AL52" s="52"/>
      <c r="AP52" s="52"/>
      <c r="AQ52" s="52"/>
      <c r="AR52" s="52"/>
      <c r="AS52" s="52"/>
      <c r="AT52" s="52"/>
      <c r="AZ52"/>
      <c r="BA52"/>
    </row>
    <row r="65" spans="51:53" x14ac:dyDescent="0.25">
      <c r="AZ65"/>
      <c r="BA65"/>
    </row>
    <row r="66" spans="51:53" x14ac:dyDescent="0.25">
      <c r="AZ66"/>
      <c r="BA66"/>
    </row>
    <row r="67" spans="51:53" x14ac:dyDescent="0.25">
      <c r="AZ67"/>
      <c r="BA67"/>
    </row>
    <row r="68" spans="51:53" x14ac:dyDescent="0.25">
      <c r="AY68"/>
      <c r="AZ68"/>
      <c r="BA68"/>
    </row>
    <row r="69" spans="51:53" x14ac:dyDescent="0.25">
      <c r="AY69"/>
      <c r="AZ69"/>
      <c r="BA69"/>
    </row>
    <row r="70" spans="51:53" x14ac:dyDescent="0.25">
      <c r="AY70"/>
      <c r="AZ70"/>
      <c r="BA70"/>
    </row>
    <row r="71" spans="51:53" x14ac:dyDescent="0.25">
      <c r="AY71"/>
      <c r="AZ71"/>
      <c r="BA71"/>
    </row>
    <row r="72" spans="51:53" x14ac:dyDescent="0.25">
      <c r="AY72"/>
      <c r="AZ72"/>
      <c r="BA72"/>
    </row>
    <row r="73" spans="51:53" x14ac:dyDescent="0.25">
      <c r="AY73"/>
      <c r="AZ73"/>
      <c r="BA73"/>
    </row>
    <row r="74" spans="51:53" x14ac:dyDescent="0.25">
      <c r="AY74"/>
      <c r="AZ74"/>
      <c r="BA74"/>
    </row>
    <row r="75" spans="51:53" x14ac:dyDescent="0.25">
      <c r="AY75"/>
      <c r="AZ75"/>
      <c r="BA75"/>
    </row>
    <row r="76" spans="51:53" x14ac:dyDescent="0.25">
      <c r="AY76"/>
      <c r="AZ76"/>
      <c r="BA76"/>
    </row>
    <row r="77" spans="51:53" x14ac:dyDescent="0.25">
      <c r="AY77"/>
      <c r="AZ77"/>
      <c r="BA77"/>
    </row>
    <row r="78" spans="51:53" x14ac:dyDescent="0.25">
      <c r="AY78"/>
      <c r="AZ78"/>
      <c r="BA78"/>
    </row>
    <row r="79" spans="51:53" x14ac:dyDescent="0.25">
      <c r="AY79"/>
      <c r="AZ79"/>
      <c r="BA79"/>
    </row>
    <row r="80" spans="51:53" x14ac:dyDescent="0.25">
      <c r="AY80"/>
      <c r="AZ80"/>
      <c r="BA80"/>
    </row>
    <row r="81" spans="51:51" x14ac:dyDescent="0.25">
      <c r="AY81"/>
    </row>
    <row r="82" spans="51:51" x14ac:dyDescent="0.25">
      <c r="AY82"/>
    </row>
    <row r="83" spans="51:51" x14ac:dyDescent="0.25">
      <c r="AY83"/>
    </row>
  </sheetData>
  <mergeCells count="12">
    <mergeCell ref="A11:A13"/>
    <mergeCell ref="B11:B13"/>
    <mergeCell ref="D11:AS11"/>
    <mergeCell ref="A1:AW1"/>
    <mergeCell ref="A2:AW2"/>
    <mergeCell ref="A3:AW3"/>
    <mergeCell ref="A5:AW5"/>
    <mergeCell ref="AT11:AW11"/>
    <mergeCell ref="AT12:AT13"/>
    <mergeCell ref="AU12:AU13"/>
    <mergeCell ref="AV12:AV13"/>
    <mergeCell ref="AW12:AW13"/>
  </mergeCells>
  <conditionalFormatting sqref="I8 I13 I10">
    <cfRule type="containsText" dxfId="27" priority="4" operator="containsText" text="TT">
      <formula>NOT(ISERROR(SEARCH("TT",I8)))</formula>
    </cfRule>
  </conditionalFormatting>
  <conditionalFormatting sqref="S8:S10 S13">
    <cfRule type="containsText" dxfId="26" priority="3" operator="containsText" text="TT">
      <formula>NOT(ISERROR(SEARCH("TT",S8)))</formula>
    </cfRule>
  </conditionalFormatting>
  <conditionalFormatting sqref="S14:S37 I14:I37">
    <cfRule type="containsText" dxfId="25" priority="2" operator="containsText" text="TT">
      <formula>NOT(ISERROR(SEARCH("TT",I14)))</formula>
    </cfRule>
  </conditionalFormatting>
  <conditionalFormatting sqref="I9">
    <cfRule type="containsText" dxfId="24" priority="1" operator="containsText" text="TT">
      <formula>NOT(ISERROR(SEARCH("TT",I9)))</formula>
    </cfRule>
  </conditionalFormatting>
  <pageMargins left="0.35" right="0.7" top="0.27" bottom="0.12" header="0.25" footer="0.12"/>
  <pageSetup paperSize="5" orientation="landscape" horizontalDpi="4294967293" verticalDpi="0" r:id="rId1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0.39997558519241921"/>
  </sheetPr>
  <dimension ref="A1:AW51"/>
  <sheetViews>
    <sheetView workbookViewId="0">
      <selection sqref="A1:XFD6"/>
    </sheetView>
  </sheetViews>
  <sheetFormatPr defaultRowHeight="15" x14ac:dyDescent="0.25"/>
  <cols>
    <col min="1" max="1" width="3.7109375" customWidth="1"/>
    <col min="2" max="2" width="22" customWidth="1"/>
    <col min="3" max="3" width="3.7109375" customWidth="1"/>
    <col min="4" max="38" width="3.28515625" customWidth="1"/>
    <col min="39" max="40" width="4.28515625" customWidth="1"/>
    <col min="41" max="41" width="4.140625" customWidth="1"/>
    <col min="42" max="42" width="14" customWidth="1"/>
  </cols>
  <sheetData>
    <row r="1" spans="1:42" ht="12.95" customHeight="1" x14ac:dyDescent="0.25">
      <c r="A1" s="614" t="s">
        <v>33</v>
      </c>
      <c r="B1" s="614"/>
      <c r="C1" s="614"/>
      <c r="D1" s="614"/>
      <c r="E1" s="614"/>
      <c r="F1" s="614"/>
      <c r="G1" s="614"/>
      <c r="H1" s="614"/>
      <c r="I1" s="614"/>
      <c r="J1" s="614"/>
      <c r="K1" s="614"/>
      <c r="L1" s="614"/>
      <c r="M1" s="614"/>
      <c r="N1" s="614"/>
      <c r="O1" s="614"/>
      <c r="P1" s="614"/>
      <c r="Q1" s="614"/>
      <c r="R1" s="614"/>
      <c r="S1" s="614"/>
      <c r="T1" s="614"/>
      <c r="U1" s="614"/>
      <c r="V1" s="614"/>
      <c r="W1" s="614"/>
      <c r="X1" s="614"/>
      <c r="Y1" s="614"/>
      <c r="Z1" s="614"/>
      <c r="AA1" s="614"/>
      <c r="AB1" s="614"/>
      <c r="AC1" s="614"/>
      <c r="AD1" s="614"/>
      <c r="AE1" s="614"/>
      <c r="AF1" s="614"/>
      <c r="AG1" s="614"/>
      <c r="AH1" s="614"/>
      <c r="AI1" s="614"/>
      <c r="AJ1" s="614"/>
      <c r="AK1" s="614"/>
      <c r="AL1" s="614"/>
      <c r="AM1" s="614"/>
      <c r="AN1" s="614"/>
      <c r="AO1" s="614"/>
    </row>
    <row r="2" spans="1:42" ht="12.95" customHeight="1" x14ac:dyDescent="0.25">
      <c r="A2" s="614" t="s">
        <v>92</v>
      </c>
      <c r="B2" s="614"/>
      <c r="C2" s="614"/>
      <c r="D2" s="614"/>
      <c r="E2" s="614"/>
      <c r="F2" s="614"/>
      <c r="G2" s="614"/>
      <c r="H2" s="614"/>
      <c r="I2" s="614"/>
      <c r="J2" s="614"/>
      <c r="K2" s="614"/>
      <c r="L2" s="614"/>
      <c r="M2" s="614"/>
      <c r="N2" s="614"/>
      <c r="O2" s="614"/>
      <c r="P2" s="614"/>
      <c r="Q2" s="614"/>
      <c r="R2" s="614"/>
      <c r="S2" s="614"/>
      <c r="T2" s="614"/>
      <c r="U2" s="614"/>
      <c r="V2" s="614"/>
      <c r="W2" s="614"/>
      <c r="X2" s="614"/>
      <c r="Y2" s="614"/>
      <c r="Z2" s="614"/>
      <c r="AA2" s="614"/>
      <c r="AB2" s="614"/>
      <c r="AC2" s="614"/>
      <c r="AD2" s="614"/>
      <c r="AE2" s="614"/>
      <c r="AF2" s="614"/>
      <c r="AG2" s="614"/>
      <c r="AH2" s="614"/>
      <c r="AI2" s="614"/>
      <c r="AJ2" s="614"/>
      <c r="AK2" s="614"/>
      <c r="AL2" s="614"/>
      <c r="AM2" s="614"/>
      <c r="AN2" s="614"/>
      <c r="AO2" s="614"/>
    </row>
    <row r="3" spans="1:42" ht="12.95" customHeight="1" x14ac:dyDescent="0.25">
      <c r="A3" s="637" t="s">
        <v>161</v>
      </c>
      <c r="B3" s="637"/>
      <c r="C3" s="637"/>
      <c r="D3" s="637"/>
      <c r="E3" s="637"/>
      <c r="F3" s="637"/>
      <c r="G3" s="637"/>
      <c r="H3" s="637"/>
      <c r="I3" s="637"/>
      <c r="J3" s="637"/>
      <c r="K3" s="637"/>
      <c r="L3" s="637"/>
      <c r="M3" s="637"/>
      <c r="N3" s="637"/>
      <c r="O3" s="637"/>
      <c r="P3" s="637"/>
      <c r="Q3" s="637"/>
      <c r="R3" s="637"/>
      <c r="S3" s="637"/>
      <c r="T3" s="637"/>
      <c r="U3" s="637"/>
      <c r="V3" s="637"/>
      <c r="W3" s="637"/>
      <c r="X3" s="637"/>
      <c r="Y3" s="637"/>
      <c r="Z3" s="637"/>
      <c r="AA3" s="637"/>
      <c r="AB3" s="637"/>
      <c r="AC3" s="637"/>
      <c r="AD3" s="637"/>
      <c r="AE3" s="637"/>
      <c r="AF3" s="637"/>
      <c r="AG3" s="637"/>
      <c r="AH3" s="637"/>
      <c r="AI3" s="637"/>
      <c r="AJ3" s="637"/>
      <c r="AK3" s="637"/>
      <c r="AL3" s="637"/>
      <c r="AM3" s="637"/>
      <c r="AN3" s="637"/>
      <c r="AO3" s="637"/>
    </row>
    <row r="4" spans="1:42" ht="15" customHeight="1" x14ac:dyDescent="0.25">
      <c r="A4" s="727" t="s">
        <v>162</v>
      </c>
      <c r="B4" s="727"/>
      <c r="C4" s="727"/>
      <c r="D4" s="727"/>
      <c r="E4" s="727"/>
      <c r="F4" s="727"/>
      <c r="G4" s="727"/>
      <c r="H4" s="727"/>
      <c r="I4" s="727"/>
      <c r="J4" s="727"/>
      <c r="K4" s="727"/>
      <c r="L4" s="727"/>
      <c r="M4" s="727"/>
      <c r="N4" s="727"/>
      <c r="O4" s="727"/>
      <c r="P4" s="727"/>
      <c r="Q4" s="727"/>
      <c r="R4" s="727"/>
      <c r="S4" s="727"/>
      <c r="T4" s="727"/>
      <c r="U4" s="727"/>
      <c r="V4" s="727"/>
      <c r="W4" s="727"/>
      <c r="X4" s="727"/>
      <c r="Y4" s="727"/>
      <c r="Z4" s="727"/>
      <c r="AA4" s="727"/>
      <c r="AB4" s="727"/>
      <c r="AC4" s="727"/>
      <c r="AD4" s="727"/>
      <c r="AE4" s="727"/>
      <c r="AF4" s="727"/>
      <c r="AG4" s="727"/>
      <c r="AH4" s="727"/>
      <c r="AI4" s="727"/>
      <c r="AJ4" s="727"/>
      <c r="AK4" s="727"/>
      <c r="AL4" s="727"/>
      <c r="AM4" s="727"/>
      <c r="AN4" s="727"/>
      <c r="AO4" s="727"/>
    </row>
    <row r="5" spans="1:42" s="2" customFormat="1" ht="12.75" customHeight="1" x14ac:dyDescent="0.2">
      <c r="A5" s="3" t="s">
        <v>22</v>
      </c>
      <c r="B5" s="4"/>
      <c r="C5" s="585" t="s">
        <v>23</v>
      </c>
      <c r="D5" s="585" t="str">
        <f>'D. HADIR_8E'!$E$8</f>
        <v>8E</v>
      </c>
      <c r="E5" s="4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 t="s">
        <v>20</v>
      </c>
      <c r="AD5" s="10"/>
      <c r="AE5" s="10"/>
      <c r="AG5" s="10"/>
      <c r="AH5" s="10"/>
      <c r="AI5" s="585" t="s">
        <v>19</v>
      </c>
      <c r="AJ5" s="10" t="str">
        <f>D.Hadir_8A!E7</f>
        <v>. . . . . . . . . . . . . . . . . . .</v>
      </c>
      <c r="AM5" s="4"/>
      <c r="AN5" s="4"/>
      <c r="AO5" s="5"/>
    </row>
    <row r="6" spans="1:42" s="2" customFormat="1" ht="12.75" customHeight="1" x14ac:dyDescent="0.2">
      <c r="A6" s="3" t="s">
        <v>24</v>
      </c>
      <c r="B6" s="4"/>
      <c r="C6" s="585" t="s">
        <v>19</v>
      </c>
      <c r="D6" s="585">
        <v>66</v>
      </c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586" t="s">
        <v>38</v>
      </c>
      <c r="AD6" s="4"/>
      <c r="AE6" s="4"/>
      <c r="AF6" s="10"/>
      <c r="AG6" s="10"/>
      <c r="AH6" s="10"/>
      <c r="AI6" s="585" t="s">
        <v>19</v>
      </c>
      <c r="AJ6" s="10" t="str">
        <f>D.Hadir_8A!E9</f>
        <v>3 (Ganjil)</v>
      </c>
      <c r="AM6" s="584" t="s">
        <v>312</v>
      </c>
      <c r="AN6" s="1" t="str">
        <f>D.Hadir_8A!I9</f>
        <v>2020 - 2021</v>
      </c>
      <c r="AO6" s="4"/>
    </row>
    <row r="7" spans="1:42" s="2" customFormat="1" ht="15" customHeight="1" x14ac:dyDescent="0.25">
      <c r="A7" s="627" t="s">
        <v>0</v>
      </c>
      <c r="B7" s="622" t="s">
        <v>4</v>
      </c>
      <c r="C7" s="638" t="s">
        <v>47</v>
      </c>
      <c r="D7" s="642" t="s">
        <v>32</v>
      </c>
      <c r="E7" s="643"/>
      <c r="F7" s="643"/>
      <c r="G7" s="643"/>
      <c r="H7" s="643"/>
      <c r="I7" s="643"/>
      <c r="J7" s="643"/>
      <c r="K7" s="643"/>
      <c r="L7" s="643"/>
      <c r="M7" s="643"/>
      <c r="N7" s="643"/>
      <c r="O7" s="643"/>
      <c r="P7" s="643"/>
      <c r="Q7" s="643"/>
      <c r="R7" s="643"/>
      <c r="S7" s="643"/>
      <c r="T7" s="643"/>
      <c r="U7" s="643"/>
      <c r="V7" s="643"/>
      <c r="W7" s="643"/>
      <c r="X7" s="643"/>
      <c r="Y7" s="643"/>
      <c r="Z7" s="643"/>
      <c r="AA7" s="643"/>
      <c r="AB7" s="643"/>
      <c r="AC7" s="643"/>
      <c r="AD7" s="643"/>
      <c r="AE7" s="643"/>
      <c r="AF7" s="643"/>
      <c r="AG7" s="643"/>
      <c r="AH7" s="643"/>
      <c r="AI7" s="644"/>
      <c r="AJ7" s="624" t="s">
        <v>28</v>
      </c>
      <c r="AK7" s="624" t="s">
        <v>26</v>
      </c>
      <c r="AL7" s="648" t="s">
        <v>27</v>
      </c>
      <c r="AM7" s="651" t="s">
        <v>30</v>
      </c>
      <c r="AN7" s="652"/>
      <c r="AO7" s="655" t="s">
        <v>2</v>
      </c>
      <c r="AP7"/>
    </row>
    <row r="8" spans="1:42" s="2" customFormat="1" x14ac:dyDescent="0.25">
      <c r="A8" s="628"/>
      <c r="B8" s="623"/>
      <c r="C8" s="639"/>
      <c r="D8" s="642"/>
      <c r="E8" s="643"/>
      <c r="F8" s="643"/>
      <c r="G8" s="643"/>
      <c r="H8" s="643"/>
      <c r="I8" s="643"/>
      <c r="J8" s="643"/>
      <c r="K8" s="644"/>
      <c r="L8" s="632"/>
      <c r="M8" s="632"/>
      <c r="N8" s="632"/>
      <c r="O8" s="632"/>
      <c r="P8" s="632"/>
      <c r="Q8" s="632"/>
      <c r="R8" s="632"/>
      <c r="S8" s="632"/>
      <c r="T8" s="632"/>
      <c r="U8" s="632"/>
      <c r="V8" s="632"/>
      <c r="W8" s="632"/>
      <c r="X8" s="632"/>
      <c r="Y8" s="632"/>
      <c r="Z8" s="632"/>
      <c r="AA8" s="632"/>
      <c r="AB8" s="632"/>
      <c r="AC8" s="632"/>
      <c r="AD8" s="632"/>
      <c r="AE8" s="632"/>
      <c r="AF8" s="632"/>
      <c r="AG8" s="632"/>
      <c r="AH8" s="632"/>
      <c r="AI8" s="632"/>
      <c r="AJ8" s="625"/>
      <c r="AK8" s="625"/>
      <c r="AL8" s="649"/>
      <c r="AM8" s="653"/>
      <c r="AN8" s="654"/>
      <c r="AO8" s="656"/>
      <c r="AP8"/>
    </row>
    <row r="9" spans="1:42" s="2" customFormat="1" x14ac:dyDescent="0.25">
      <c r="A9" s="628"/>
      <c r="B9" s="623"/>
      <c r="C9" s="640" t="s">
        <v>1</v>
      </c>
      <c r="D9" s="645" t="s">
        <v>74</v>
      </c>
      <c r="E9" s="646"/>
      <c r="F9" s="646"/>
      <c r="G9" s="646"/>
      <c r="H9" s="646"/>
      <c r="I9" s="646"/>
      <c r="J9" s="646"/>
      <c r="K9" s="647"/>
      <c r="L9" s="630" t="s">
        <v>75</v>
      </c>
      <c r="M9" s="630"/>
      <c r="N9" s="630"/>
      <c r="O9" s="630"/>
      <c r="P9" s="630"/>
      <c r="Q9" s="630"/>
      <c r="R9" s="630"/>
      <c r="S9" s="631"/>
      <c r="T9" s="630" t="s">
        <v>76</v>
      </c>
      <c r="U9" s="630"/>
      <c r="V9" s="630"/>
      <c r="W9" s="630"/>
      <c r="X9" s="630"/>
      <c r="Y9" s="630"/>
      <c r="Z9" s="630"/>
      <c r="AA9" s="631"/>
      <c r="AB9" s="630" t="s">
        <v>77</v>
      </c>
      <c r="AC9" s="630"/>
      <c r="AD9" s="630"/>
      <c r="AE9" s="630"/>
      <c r="AF9" s="630"/>
      <c r="AG9" s="630"/>
      <c r="AH9" s="630"/>
      <c r="AI9" s="631"/>
      <c r="AJ9" s="625"/>
      <c r="AK9" s="625"/>
      <c r="AL9" s="649"/>
      <c r="AM9" s="633" t="s">
        <v>70</v>
      </c>
      <c r="AN9" s="635" t="s">
        <v>71</v>
      </c>
      <c r="AO9" s="656"/>
      <c r="AP9"/>
    </row>
    <row r="10" spans="1:42" s="2" customFormat="1" ht="15.75" thickBot="1" x14ac:dyDescent="0.3">
      <c r="A10" s="717"/>
      <c r="B10" s="719"/>
      <c r="C10" s="718"/>
      <c r="D10" s="72" t="s">
        <v>54</v>
      </c>
      <c r="E10" s="72" t="s">
        <v>55</v>
      </c>
      <c r="F10" s="72" t="s">
        <v>53</v>
      </c>
      <c r="G10" s="72" t="s">
        <v>216</v>
      </c>
      <c r="H10" s="74" t="s">
        <v>56</v>
      </c>
      <c r="I10" s="74" t="s">
        <v>57</v>
      </c>
      <c r="J10" s="74" t="s">
        <v>58</v>
      </c>
      <c r="K10" s="74" t="s">
        <v>166</v>
      </c>
      <c r="L10" s="72" t="s">
        <v>54</v>
      </c>
      <c r="M10" s="72" t="s">
        <v>55</v>
      </c>
      <c r="N10" s="72" t="s">
        <v>53</v>
      </c>
      <c r="O10" s="72" t="s">
        <v>216</v>
      </c>
      <c r="P10" s="74" t="s">
        <v>56</v>
      </c>
      <c r="Q10" s="74" t="s">
        <v>57</v>
      </c>
      <c r="R10" s="74" t="s">
        <v>58</v>
      </c>
      <c r="S10" s="74" t="s">
        <v>166</v>
      </c>
      <c r="T10" s="72" t="s">
        <v>54</v>
      </c>
      <c r="U10" s="72" t="s">
        <v>55</v>
      </c>
      <c r="V10" s="72" t="s">
        <v>53</v>
      </c>
      <c r="W10" s="72" t="s">
        <v>216</v>
      </c>
      <c r="X10" s="74" t="s">
        <v>56</v>
      </c>
      <c r="Y10" s="74" t="s">
        <v>57</v>
      </c>
      <c r="Z10" s="74" t="s">
        <v>58</v>
      </c>
      <c r="AA10" s="74" t="s">
        <v>166</v>
      </c>
      <c r="AB10" s="72" t="s">
        <v>54</v>
      </c>
      <c r="AC10" s="72" t="s">
        <v>55</v>
      </c>
      <c r="AD10" s="72" t="s">
        <v>53</v>
      </c>
      <c r="AE10" s="72" t="s">
        <v>216</v>
      </c>
      <c r="AF10" s="74" t="s">
        <v>56</v>
      </c>
      <c r="AG10" s="74" t="s">
        <v>57</v>
      </c>
      <c r="AH10" s="74" t="s">
        <v>58</v>
      </c>
      <c r="AI10" s="74" t="s">
        <v>166</v>
      </c>
      <c r="AJ10" s="726"/>
      <c r="AK10" s="726"/>
      <c r="AL10" s="728"/>
      <c r="AM10" s="716"/>
      <c r="AN10" s="725"/>
      <c r="AO10" s="715"/>
      <c r="AP10"/>
    </row>
    <row r="11" spans="1:42" s="2" customFormat="1" ht="12" customHeight="1" thickTop="1" x14ac:dyDescent="0.25">
      <c r="A11" s="216">
        <v>1</v>
      </c>
      <c r="B11" s="502" t="s">
        <v>342</v>
      </c>
      <c r="C11" s="552" t="s">
        <v>12</v>
      </c>
      <c r="D11" s="7"/>
      <c r="E11" s="44"/>
      <c r="F11" s="44"/>
      <c r="G11" s="397" t="e">
        <f>AVERAGE(D11:F11)</f>
        <v>#DIV/0!</v>
      </c>
      <c r="H11" s="396"/>
      <c r="I11" s="395"/>
      <c r="J11" s="395"/>
      <c r="K11" s="397" t="e">
        <f t="shared" ref="K11:K37" si="0">MAX(G11:J11)</f>
        <v>#DIV/0!</v>
      </c>
      <c r="L11" s="395"/>
      <c r="M11" s="395"/>
      <c r="N11" s="398"/>
      <c r="O11" s="397" t="e">
        <f t="shared" ref="O11:O37" si="1">AVERAGE(L11:N11)</f>
        <v>#DIV/0!</v>
      </c>
      <c r="P11" s="398"/>
      <c r="Q11" s="398"/>
      <c r="R11" s="398"/>
      <c r="S11" s="397" t="e">
        <f t="shared" ref="S11:S37" si="2">MAX(O11:R11)</f>
        <v>#DIV/0!</v>
      </c>
      <c r="T11" s="398"/>
      <c r="U11" s="398"/>
      <c r="V11" s="398"/>
      <c r="W11" s="397" t="e">
        <f t="shared" ref="W11:W37" si="3">AVERAGE(T11:V11)</f>
        <v>#DIV/0!</v>
      </c>
      <c r="X11" s="398"/>
      <c r="Y11" s="398"/>
      <c r="Z11" s="398"/>
      <c r="AA11" s="397" t="e">
        <f t="shared" ref="AA11:AA37" si="4">MAX(W11:Z11)</f>
        <v>#DIV/0!</v>
      </c>
      <c r="AB11" s="398"/>
      <c r="AC11" s="398"/>
      <c r="AD11" s="398"/>
      <c r="AE11" s="397" t="e">
        <f t="shared" ref="AE11:AE37" si="5">AVERAGE(AB11:AD11)</f>
        <v>#DIV/0!</v>
      </c>
      <c r="AF11" s="398"/>
      <c r="AG11" s="398"/>
      <c r="AH11" s="398"/>
      <c r="AI11" s="397" t="e">
        <f t="shared" ref="AI11:AI37" si="6">MAX(AE11:AH11)</f>
        <v>#DIV/0!</v>
      </c>
      <c r="AJ11" s="407" t="e">
        <f t="shared" ref="AJ11:AJ37" si="7">(K11+S11+AA11+AI11)/4</f>
        <v>#DIV/0!</v>
      </c>
      <c r="AK11" s="398"/>
      <c r="AL11" s="399"/>
      <c r="AM11" s="421" t="e">
        <f>((2*AJ11)+AK11+AL11)/4</f>
        <v>#DIV/0!</v>
      </c>
      <c r="AN11" s="419" t="e">
        <f>IF(AM11&lt;66,"D",IF(AM11&lt;78,"C",IF(AM11&lt;89,"B","A")))</f>
        <v>#DIV/0!</v>
      </c>
      <c r="AO11" s="418" t="e">
        <f>IF(AM11&gt;$D$6,"T","TT")</f>
        <v>#DIV/0!</v>
      </c>
      <c r="AP11"/>
    </row>
    <row r="12" spans="1:42" s="2" customFormat="1" ht="12" customHeight="1" x14ac:dyDescent="0.25">
      <c r="A12" s="43">
        <v>2</v>
      </c>
      <c r="B12" s="482" t="s">
        <v>343</v>
      </c>
      <c r="C12" s="553" t="s">
        <v>12</v>
      </c>
      <c r="D12" s="7"/>
      <c r="E12" s="44"/>
      <c r="F12" s="44"/>
      <c r="G12" s="394" t="e">
        <f>AVERAGE(D12:F12)</f>
        <v>#DIV/0!</v>
      </c>
      <c r="H12" s="44"/>
      <c r="I12" s="44"/>
      <c r="J12" s="44"/>
      <c r="K12" s="397" t="e">
        <f t="shared" si="0"/>
        <v>#DIV/0!</v>
      </c>
      <c r="L12" s="44"/>
      <c r="M12" s="44"/>
      <c r="N12" s="41"/>
      <c r="O12" s="397" t="e">
        <f t="shared" si="1"/>
        <v>#DIV/0!</v>
      </c>
      <c r="P12" s="41"/>
      <c r="Q12" s="41"/>
      <c r="R12" s="41"/>
      <c r="S12" s="397" t="e">
        <f t="shared" si="2"/>
        <v>#DIV/0!</v>
      </c>
      <c r="T12" s="41"/>
      <c r="U12" s="41"/>
      <c r="V12" s="41"/>
      <c r="W12" s="397" t="e">
        <f t="shared" si="3"/>
        <v>#DIV/0!</v>
      </c>
      <c r="X12" s="41"/>
      <c r="Y12" s="41"/>
      <c r="Z12" s="41"/>
      <c r="AA12" s="397" t="e">
        <f t="shared" si="4"/>
        <v>#DIV/0!</v>
      </c>
      <c r="AB12" s="41"/>
      <c r="AC12" s="41"/>
      <c r="AD12" s="41"/>
      <c r="AE12" s="397" t="e">
        <f t="shared" si="5"/>
        <v>#DIV/0!</v>
      </c>
      <c r="AF12" s="41"/>
      <c r="AG12" s="186" t="s">
        <v>43</v>
      </c>
      <c r="AH12" s="186"/>
      <c r="AI12" s="397" t="e">
        <f t="shared" si="6"/>
        <v>#DIV/0!</v>
      </c>
      <c r="AJ12" s="407" t="e">
        <f t="shared" si="7"/>
        <v>#DIV/0!</v>
      </c>
      <c r="AK12" s="186"/>
      <c r="AL12" s="262"/>
      <c r="AM12" s="422" t="e">
        <f t="shared" ref="AM12:AM37" si="8">((2*AJ12)+AK12+AL12)/4</f>
        <v>#DIV/0!</v>
      </c>
      <c r="AN12" s="420" t="e">
        <f t="shared" ref="AN12:AN37" si="9">IF(AM12&lt;66,"D",IF(AM12&lt;78,"C",IF(AM12&lt;89,"B","A")))</f>
        <v>#DIV/0!</v>
      </c>
      <c r="AO12" s="415" t="e">
        <f t="shared" ref="AO12:AO37" si="10">IF(AM12&gt;$D$6,"T","TT")</f>
        <v>#DIV/0!</v>
      </c>
      <c r="AP12"/>
    </row>
    <row r="13" spans="1:42" s="2" customFormat="1" ht="12" customHeight="1" x14ac:dyDescent="0.25">
      <c r="A13" s="43">
        <v>3</v>
      </c>
      <c r="B13" s="482" t="s">
        <v>344</v>
      </c>
      <c r="C13" s="554" t="s">
        <v>12</v>
      </c>
      <c r="D13" s="6"/>
      <c r="E13" s="47"/>
      <c r="F13" s="47"/>
      <c r="G13" s="394" t="e">
        <f t="shared" ref="G13:G37" si="11">AVERAGE(D13:F13)</f>
        <v>#DIV/0!</v>
      </c>
      <c r="H13" s="47"/>
      <c r="I13" s="47"/>
      <c r="J13" s="47"/>
      <c r="K13" s="397" t="e">
        <f t="shared" si="0"/>
        <v>#DIV/0!</v>
      </c>
      <c r="L13" s="47"/>
      <c r="M13" s="47"/>
      <c r="N13" s="44"/>
      <c r="O13" s="397" t="e">
        <f t="shared" si="1"/>
        <v>#DIV/0!</v>
      </c>
      <c r="P13" s="44"/>
      <c r="Q13" s="44"/>
      <c r="R13" s="44"/>
      <c r="S13" s="397" t="e">
        <f t="shared" si="2"/>
        <v>#DIV/0!</v>
      </c>
      <c r="T13" s="44"/>
      <c r="U13" s="44"/>
      <c r="V13" s="44"/>
      <c r="W13" s="397" t="e">
        <f t="shared" si="3"/>
        <v>#DIV/0!</v>
      </c>
      <c r="X13" s="44"/>
      <c r="Y13" s="44"/>
      <c r="Z13" s="44"/>
      <c r="AA13" s="397" t="e">
        <f t="shared" si="4"/>
        <v>#DIV/0!</v>
      </c>
      <c r="AB13" s="44"/>
      <c r="AC13" s="44"/>
      <c r="AD13" s="44"/>
      <c r="AE13" s="397" t="e">
        <f t="shared" si="5"/>
        <v>#DIV/0!</v>
      </c>
      <c r="AF13" s="44"/>
      <c r="AG13" s="45" t="s">
        <v>43</v>
      </c>
      <c r="AH13" s="45"/>
      <c r="AI13" s="397" t="e">
        <f t="shared" si="6"/>
        <v>#DIV/0!</v>
      </c>
      <c r="AJ13" s="407" t="e">
        <f t="shared" si="7"/>
        <v>#DIV/0!</v>
      </c>
      <c r="AK13" s="45"/>
      <c r="AL13" s="263"/>
      <c r="AM13" s="422" t="e">
        <f t="shared" si="8"/>
        <v>#DIV/0!</v>
      </c>
      <c r="AN13" s="420" t="e">
        <f t="shared" si="9"/>
        <v>#DIV/0!</v>
      </c>
      <c r="AO13" s="415" t="e">
        <f t="shared" si="10"/>
        <v>#DIV/0!</v>
      </c>
      <c r="AP13"/>
    </row>
    <row r="14" spans="1:42" s="2" customFormat="1" ht="12" customHeight="1" x14ac:dyDescent="0.25">
      <c r="A14" s="43">
        <v>4</v>
      </c>
      <c r="B14" s="482" t="s">
        <v>345</v>
      </c>
      <c r="C14" s="554" t="s">
        <v>6</v>
      </c>
      <c r="D14" s="6"/>
      <c r="E14" s="44"/>
      <c r="F14" s="44"/>
      <c r="G14" s="394" t="e">
        <f t="shared" si="11"/>
        <v>#DIV/0!</v>
      </c>
      <c r="H14" s="44"/>
      <c r="I14" s="44"/>
      <c r="J14" s="44"/>
      <c r="K14" s="397" t="e">
        <f t="shared" si="0"/>
        <v>#DIV/0!</v>
      </c>
      <c r="L14" s="44"/>
      <c r="M14" s="44"/>
      <c r="N14" s="44"/>
      <c r="O14" s="397" t="e">
        <f t="shared" si="1"/>
        <v>#DIV/0!</v>
      </c>
      <c r="P14" s="44"/>
      <c r="Q14" s="44"/>
      <c r="R14" s="44"/>
      <c r="S14" s="397" t="e">
        <f t="shared" si="2"/>
        <v>#DIV/0!</v>
      </c>
      <c r="T14" s="44"/>
      <c r="U14" s="44"/>
      <c r="V14" s="44"/>
      <c r="W14" s="397" t="e">
        <f t="shared" si="3"/>
        <v>#DIV/0!</v>
      </c>
      <c r="X14" s="44"/>
      <c r="Y14" s="44"/>
      <c r="Z14" s="44"/>
      <c r="AA14" s="397" t="e">
        <f t="shared" si="4"/>
        <v>#DIV/0!</v>
      </c>
      <c r="AB14" s="44"/>
      <c r="AC14" s="44"/>
      <c r="AD14" s="44"/>
      <c r="AE14" s="397" t="e">
        <f t="shared" si="5"/>
        <v>#DIV/0!</v>
      </c>
      <c r="AF14" s="44"/>
      <c r="AG14" s="45" t="s">
        <v>43</v>
      </c>
      <c r="AH14" s="45"/>
      <c r="AI14" s="397" t="e">
        <f t="shared" si="6"/>
        <v>#DIV/0!</v>
      </c>
      <c r="AJ14" s="407" t="e">
        <f t="shared" si="7"/>
        <v>#DIV/0!</v>
      </c>
      <c r="AK14" s="45"/>
      <c r="AL14" s="263"/>
      <c r="AM14" s="422" t="e">
        <f t="shared" si="8"/>
        <v>#DIV/0!</v>
      </c>
      <c r="AN14" s="420" t="e">
        <f t="shared" si="9"/>
        <v>#DIV/0!</v>
      </c>
      <c r="AO14" s="415" t="e">
        <f t="shared" si="10"/>
        <v>#DIV/0!</v>
      </c>
      <c r="AP14"/>
    </row>
    <row r="15" spans="1:42" s="2" customFormat="1" ht="12" customHeight="1" x14ac:dyDescent="0.25">
      <c r="A15" s="43">
        <v>5</v>
      </c>
      <c r="B15" s="555" t="s">
        <v>346</v>
      </c>
      <c r="C15" s="553" t="s">
        <v>12</v>
      </c>
      <c r="D15" s="8"/>
      <c r="E15" s="44"/>
      <c r="F15" s="44"/>
      <c r="G15" s="394" t="e">
        <f t="shared" si="11"/>
        <v>#DIV/0!</v>
      </c>
      <c r="H15" s="44"/>
      <c r="I15" s="44"/>
      <c r="J15" s="44"/>
      <c r="K15" s="397" t="e">
        <f t="shared" si="0"/>
        <v>#DIV/0!</v>
      </c>
      <c r="L15" s="44"/>
      <c r="M15" s="44"/>
      <c r="N15" s="47"/>
      <c r="O15" s="397" t="e">
        <f t="shared" si="1"/>
        <v>#DIV/0!</v>
      </c>
      <c r="P15" s="47"/>
      <c r="Q15" s="47"/>
      <c r="R15" s="47"/>
      <c r="S15" s="397" t="e">
        <f t="shared" si="2"/>
        <v>#DIV/0!</v>
      </c>
      <c r="T15" s="47"/>
      <c r="U15" s="47"/>
      <c r="V15" s="47"/>
      <c r="W15" s="397" t="e">
        <f t="shared" si="3"/>
        <v>#DIV/0!</v>
      </c>
      <c r="X15" s="47"/>
      <c r="Y15" s="47"/>
      <c r="Z15" s="47"/>
      <c r="AA15" s="397" t="e">
        <f t="shared" si="4"/>
        <v>#DIV/0!</v>
      </c>
      <c r="AB15" s="47"/>
      <c r="AC15" s="47"/>
      <c r="AD15" s="47"/>
      <c r="AE15" s="397" t="e">
        <f t="shared" si="5"/>
        <v>#DIV/0!</v>
      </c>
      <c r="AF15" s="47"/>
      <c r="AG15" s="45" t="s">
        <v>43</v>
      </c>
      <c r="AH15" s="45"/>
      <c r="AI15" s="397" t="e">
        <f t="shared" si="6"/>
        <v>#DIV/0!</v>
      </c>
      <c r="AJ15" s="407" t="e">
        <f t="shared" si="7"/>
        <v>#DIV/0!</v>
      </c>
      <c r="AK15" s="45"/>
      <c r="AL15" s="263"/>
      <c r="AM15" s="422" t="e">
        <f t="shared" si="8"/>
        <v>#DIV/0!</v>
      </c>
      <c r="AN15" s="420" t="e">
        <f t="shared" si="9"/>
        <v>#DIV/0!</v>
      </c>
      <c r="AO15" s="415" t="e">
        <f t="shared" si="10"/>
        <v>#DIV/0!</v>
      </c>
      <c r="AP15"/>
    </row>
    <row r="16" spans="1:42" s="2" customFormat="1" ht="12" customHeight="1" x14ac:dyDescent="0.25">
      <c r="A16" s="43">
        <v>6</v>
      </c>
      <c r="B16" s="482" t="s">
        <v>347</v>
      </c>
      <c r="C16" s="553" t="s">
        <v>12</v>
      </c>
      <c r="D16" s="6"/>
      <c r="E16" s="44"/>
      <c r="F16" s="44"/>
      <c r="G16" s="394" t="e">
        <f t="shared" si="11"/>
        <v>#DIV/0!</v>
      </c>
      <c r="H16" s="44"/>
      <c r="I16" s="44"/>
      <c r="J16" s="44"/>
      <c r="K16" s="397" t="e">
        <f t="shared" si="0"/>
        <v>#DIV/0!</v>
      </c>
      <c r="L16" s="44"/>
      <c r="M16" s="44"/>
      <c r="N16" s="44"/>
      <c r="O16" s="397" t="e">
        <f t="shared" si="1"/>
        <v>#DIV/0!</v>
      </c>
      <c r="P16" s="44"/>
      <c r="Q16" s="44"/>
      <c r="R16" s="44"/>
      <c r="S16" s="397" t="e">
        <f t="shared" si="2"/>
        <v>#DIV/0!</v>
      </c>
      <c r="T16" s="44"/>
      <c r="U16" s="44"/>
      <c r="V16" s="44"/>
      <c r="W16" s="397" t="e">
        <f t="shared" si="3"/>
        <v>#DIV/0!</v>
      </c>
      <c r="X16" s="44"/>
      <c r="Y16" s="44"/>
      <c r="Z16" s="44"/>
      <c r="AA16" s="397" t="e">
        <f t="shared" si="4"/>
        <v>#DIV/0!</v>
      </c>
      <c r="AB16" s="44"/>
      <c r="AC16" s="44"/>
      <c r="AD16" s="44"/>
      <c r="AE16" s="397" t="e">
        <f t="shared" si="5"/>
        <v>#DIV/0!</v>
      </c>
      <c r="AF16" s="44"/>
      <c r="AG16" s="45" t="s">
        <v>43</v>
      </c>
      <c r="AH16" s="45"/>
      <c r="AI16" s="397" t="e">
        <f t="shared" si="6"/>
        <v>#DIV/0!</v>
      </c>
      <c r="AJ16" s="407" t="e">
        <f t="shared" si="7"/>
        <v>#DIV/0!</v>
      </c>
      <c r="AK16" s="45"/>
      <c r="AL16" s="263"/>
      <c r="AM16" s="422" t="e">
        <f t="shared" si="8"/>
        <v>#DIV/0!</v>
      </c>
      <c r="AN16" s="420" t="e">
        <f t="shared" si="9"/>
        <v>#DIV/0!</v>
      </c>
      <c r="AO16" s="415" t="e">
        <f t="shared" si="10"/>
        <v>#DIV/0!</v>
      </c>
      <c r="AP16"/>
    </row>
    <row r="17" spans="1:42" s="2" customFormat="1" ht="12" customHeight="1" x14ac:dyDescent="0.25">
      <c r="A17" s="43">
        <v>7</v>
      </c>
      <c r="B17" s="482" t="s">
        <v>348</v>
      </c>
      <c r="C17" s="553" t="s">
        <v>12</v>
      </c>
      <c r="D17" s="6"/>
      <c r="E17" s="44"/>
      <c r="F17" s="44"/>
      <c r="G17" s="394" t="e">
        <f t="shared" si="11"/>
        <v>#DIV/0!</v>
      </c>
      <c r="H17" s="44"/>
      <c r="I17" s="44"/>
      <c r="J17" s="44"/>
      <c r="K17" s="397" t="e">
        <f t="shared" si="0"/>
        <v>#DIV/0!</v>
      </c>
      <c r="L17" s="44"/>
      <c r="M17" s="44"/>
      <c r="N17" s="44"/>
      <c r="O17" s="397" t="e">
        <f t="shared" si="1"/>
        <v>#DIV/0!</v>
      </c>
      <c r="P17" s="44"/>
      <c r="Q17" s="44"/>
      <c r="R17" s="44"/>
      <c r="S17" s="397" t="e">
        <f t="shared" si="2"/>
        <v>#DIV/0!</v>
      </c>
      <c r="T17" s="44"/>
      <c r="U17" s="44"/>
      <c r="V17" s="44"/>
      <c r="W17" s="397" t="e">
        <f t="shared" si="3"/>
        <v>#DIV/0!</v>
      </c>
      <c r="X17" s="44"/>
      <c r="Y17" s="44"/>
      <c r="Z17" s="44"/>
      <c r="AA17" s="397" t="e">
        <f t="shared" si="4"/>
        <v>#DIV/0!</v>
      </c>
      <c r="AB17" s="44"/>
      <c r="AC17" s="44"/>
      <c r="AD17" s="44"/>
      <c r="AE17" s="397" t="e">
        <f t="shared" si="5"/>
        <v>#DIV/0!</v>
      </c>
      <c r="AF17" s="44"/>
      <c r="AG17" s="45" t="s">
        <v>43</v>
      </c>
      <c r="AH17" s="45"/>
      <c r="AI17" s="397" t="e">
        <f t="shared" si="6"/>
        <v>#DIV/0!</v>
      </c>
      <c r="AJ17" s="407" t="e">
        <f t="shared" si="7"/>
        <v>#DIV/0!</v>
      </c>
      <c r="AK17" s="45"/>
      <c r="AL17" s="263"/>
      <c r="AM17" s="422" t="e">
        <f t="shared" si="8"/>
        <v>#DIV/0!</v>
      </c>
      <c r="AN17" s="420" t="e">
        <f t="shared" si="9"/>
        <v>#DIV/0!</v>
      </c>
      <c r="AO17" s="415" t="e">
        <f t="shared" si="10"/>
        <v>#DIV/0!</v>
      </c>
      <c r="AP17"/>
    </row>
    <row r="18" spans="1:42" s="2" customFormat="1" ht="12" customHeight="1" x14ac:dyDescent="0.25">
      <c r="A18" s="43">
        <v>8</v>
      </c>
      <c r="B18" s="482" t="s">
        <v>349</v>
      </c>
      <c r="C18" s="553" t="s">
        <v>6</v>
      </c>
      <c r="D18" s="6"/>
      <c r="E18" s="44"/>
      <c r="F18" s="44"/>
      <c r="G18" s="394" t="e">
        <f t="shared" si="11"/>
        <v>#DIV/0!</v>
      </c>
      <c r="H18" s="44"/>
      <c r="I18" s="44"/>
      <c r="J18" s="44"/>
      <c r="K18" s="397" t="e">
        <f t="shared" si="0"/>
        <v>#DIV/0!</v>
      </c>
      <c r="L18" s="44"/>
      <c r="M18" s="44"/>
      <c r="N18" s="44"/>
      <c r="O18" s="397" t="e">
        <f t="shared" si="1"/>
        <v>#DIV/0!</v>
      </c>
      <c r="P18" s="44"/>
      <c r="Q18" s="44"/>
      <c r="R18" s="44"/>
      <c r="S18" s="397" t="e">
        <f t="shared" si="2"/>
        <v>#DIV/0!</v>
      </c>
      <c r="T18" s="44"/>
      <c r="U18" s="44"/>
      <c r="V18" s="44"/>
      <c r="W18" s="397" t="e">
        <f t="shared" si="3"/>
        <v>#DIV/0!</v>
      </c>
      <c r="X18" s="44"/>
      <c r="Y18" s="44"/>
      <c r="Z18" s="44"/>
      <c r="AA18" s="397" t="e">
        <f t="shared" si="4"/>
        <v>#DIV/0!</v>
      </c>
      <c r="AB18" s="44"/>
      <c r="AC18" s="44"/>
      <c r="AD18" s="44"/>
      <c r="AE18" s="397" t="e">
        <f t="shared" si="5"/>
        <v>#DIV/0!</v>
      </c>
      <c r="AF18" s="44"/>
      <c r="AG18" s="45"/>
      <c r="AH18" s="45"/>
      <c r="AI18" s="397" t="e">
        <f t="shared" si="6"/>
        <v>#DIV/0!</v>
      </c>
      <c r="AJ18" s="407" t="e">
        <f t="shared" si="7"/>
        <v>#DIV/0!</v>
      </c>
      <c r="AK18" s="45"/>
      <c r="AL18" s="263"/>
      <c r="AM18" s="422" t="e">
        <f t="shared" si="8"/>
        <v>#DIV/0!</v>
      </c>
      <c r="AN18" s="420" t="e">
        <f t="shared" si="9"/>
        <v>#DIV/0!</v>
      </c>
      <c r="AO18" s="415" t="e">
        <f t="shared" si="10"/>
        <v>#DIV/0!</v>
      </c>
      <c r="AP18"/>
    </row>
    <row r="19" spans="1:42" s="2" customFormat="1" ht="12" customHeight="1" x14ac:dyDescent="0.25">
      <c r="A19" s="43">
        <v>9</v>
      </c>
      <c r="B19" s="482" t="s">
        <v>350</v>
      </c>
      <c r="C19" s="554" t="s">
        <v>12</v>
      </c>
      <c r="D19" s="6"/>
      <c r="E19" s="44"/>
      <c r="F19" s="44"/>
      <c r="G19" s="394" t="e">
        <f t="shared" si="11"/>
        <v>#DIV/0!</v>
      </c>
      <c r="H19" s="44"/>
      <c r="I19" s="44"/>
      <c r="J19" s="44"/>
      <c r="K19" s="397" t="e">
        <f t="shared" si="0"/>
        <v>#DIV/0!</v>
      </c>
      <c r="L19" s="44"/>
      <c r="M19" s="44"/>
      <c r="N19" s="44"/>
      <c r="O19" s="397" t="e">
        <f t="shared" si="1"/>
        <v>#DIV/0!</v>
      </c>
      <c r="P19" s="44"/>
      <c r="Q19" s="44"/>
      <c r="R19" s="44"/>
      <c r="S19" s="397" t="e">
        <f t="shared" si="2"/>
        <v>#DIV/0!</v>
      </c>
      <c r="T19" s="44"/>
      <c r="U19" s="44"/>
      <c r="V19" s="44"/>
      <c r="W19" s="397" t="e">
        <f t="shared" si="3"/>
        <v>#DIV/0!</v>
      </c>
      <c r="X19" s="44"/>
      <c r="Y19" s="44"/>
      <c r="Z19" s="44"/>
      <c r="AA19" s="397" t="e">
        <f t="shared" si="4"/>
        <v>#DIV/0!</v>
      </c>
      <c r="AB19" s="44"/>
      <c r="AC19" s="44"/>
      <c r="AD19" s="44"/>
      <c r="AE19" s="397" t="e">
        <f t="shared" si="5"/>
        <v>#DIV/0!</v>
      </c>
      <c r="AF19" s="44"/>
      <c r="AG19" s="45" t="s">
        <v>43</v>
      </c>
      <c r="AH19" s="45"/>
      <c r="AI19" s="397" t="e">
        <f t="shared" si="6"/>
        <v>#DIV/0!</v>
      </c>
      <c r="AJ19" s="407" t="e">
        <f t="shared" si="7"/>
        <v>#DIV/0!</v>
      </c>
      <c r="AK19" s="45"/>
      <c r="AL19" s="263"/>
      <c r="AM19" s="422" t="e">
        <f t="shared" si="8"/>
        <v>#DIV/0!</v>
      </c>
      <c r="AN19" s="420" t="e">
        <f t="shared" si="9"/>
        <v>#DIV/0!</v>
      </c>
      <c r="AO19" s="415" t="e">
        <f t="shared" si="10"/>
        <v>#DIV/0!</v>
      </c>
      <c r="AP19"/>
    </row>
    <row r="20" spans="1:42" s="2" customFormat="1" ht="12" customHeight="1" x14ac:dyDescent="0.25">
      <c r="A20" s="43">
        <v>10</v>
      </c>
      <c r="B20" s="482" t="s">
        <v>351</v>
      </c>
      <c r="C20" s="553" t="s">
        <v>6</v>
      </c>
      <c r="D20" s="6"/>
      <c r="E20" s="44"/>
      <c r="F20" s="44"/>
      <c r="G20" s="394" t="e">
        <f t="shared" si="11"/>
        <v>#DIV/0!</v>
      </c>
      <c r="H20" s="44"/>
      <c r="I20" s="44"/>
      <c r="J20" s="44"/>
      <c r="K20" s="397" t="e">
        <f t="shared" si="0"/>
        <v>#DIV/0!</v>
      </c>
      <c r="L20" s="44"/>
      <c r="M20" s="44"/>
      <c r="N20" s="44"/>
      <c r="O20" s="397" t="e">
        <f t="shared" si="1"/>
        <v>#DIV/0!</v>
      </c>
      <c r="P20" s="44"/>
      <c r="Q20" s="44"/>
      <c r="R20" s="44"/>
      <c r="S20" s="397" t="e">
        <f t="shared" si="2"/>
        <v>#DIV/0!</v>
      </c>
      <c r="T20" s="44"/>
      <c r="U20" s="44"/>
      <c r="V20" s="44"/>
      <c r="W20" s="397" t="e">
        <f t="shared" si="3"/>
        <v>#DIV/0!</v>
      </c>
      <c r="X20" s="44"/>
      <c r="Y20" s="44"/>
      <c r="Z20" s="44"/>
      <c r="AA20" s="397" t="e">
        <f t="shared" si="4"/>
        <v>#DIV/0!</v>
      </c>
      <c r="AB20" s="44"/>
      <c r="AC20" s="44"/>
      <c r="AD20" s="44"/>
      <c r="AE20" s="397" t="e">
        <f t="shared" si="5"/>
        <v>#DIV/0!</v>
      </c>
      <c r="AF20" s="44"/>
      <c r="AG20" s="45" t="s">
        <v>43</v>
      </c>
      <c r="AH20" s="45"/>
      <c r="AI20" s="397" t="e">
        <f t="shared" si="6"/>
        <v>#DIV/0!</v>
      </c>
      <c r="AJ20" s="407" t="e">
        <f t="shared" si="7"/>
        <v>#DIV/0!</v>
      </c>
      <c r="AK20" s="45"/>
      <c r="AL20" s="263"/>
      <c r="AM20" s="422" t="e">
        <f t="shared" si="8"/>
        <v>#DIV/0!</v>
      </c>
      <c r="AN20" s="420" t="e">
        <f t="shared" si="9"/>
        <v>#DIV/0!</v>
      </c>
      <c r="AO20" s="415" t="e">
        <f t="shared" si="10"/>
        <v>#DIV/0!</v>
      </c>
      <c r="AP20"/>
    </row>
    <row r="21" spans="1:42" s="2" customFormat="1" ht="12" customHeight="1" x14ac:dyDescent="0.25">
      <c r="A21" s="43">
        <v>11</v>
      </c>
      <c r="B21" s="482" t="s">
        <v>352</v>
      </c>
      <c r="C21" s="556" t="s">
        <v>6</v>
      </c>
      <c r="D21" s="6"/>
      <c r="E21" s="44"/>
      <c r="F21" s="44"/>
      <c r="G21" s="394" t="e">
        <f t="shared" si="11"/>
        <v>#DIV/0!</v>
      </c>
      <c r="H21" s="44"/>
      <c r="I21" s="44"/>
      <c r="J21" s="44"/>
      <c r="K21" s="397" t="e">
        <f t="shared" si="0"/>
        <v>#DIV/0!</v>
      </c>
      <c r="L21" s="44"/>
      <c r="M21" s="44"/>
      <c r="N21" s="44"/>
      <c r="O21" s="397" t="e">
        <f t="shared" si="1"/>
        <v>#DIV/0!</v>
      </c>
      <c r="P21" s="44"/>
      <c r="Q21" s="44"/>
      <c r="R21" s="44"/>
      <c r="S21" s="397" t="e">
        <f t="shared" si="2"/>
        <v>#DIV/0!</v>
      </c>
      <c r="T21" s="44"/>
      <c r="U21" s="44"/>
      <c r="V21" s="44"/>
      <c r="W21" s="397" t="e">
        <f t="shared" si="3"/>
        <v>#DIV/0!</v>
      </c>
      <c r="X21" s="44"/>
      <c r="Y21" s="44"/>
      <c r="Z21" s="44"/>
      <c r="AA21" s="397" t="e">
        <f t="shared" si="4"/>
        <v>#DIV/0!</v>
      </c>
      <c r="AB21" s="44"/>
      <c r="AC21" s="44"/>
      <c r="AD21" s="44"/>
      <c r="AE21" s="397" t="e">
        <f t="shared" si="5"/>
        <v>#DIV/0!</v>
      </c>
      <c r="AF21" s="44"/>
      <c r="AG21" s="45" t="s">
        <v>43</v>
      </c>
      <c r="AH21" s="45"/>
      <c r="AI21" s="397" t="e">
        <f t="shared" si="6"/>
        <v>#DIV/0!</v>
      </c>
      <c r="AJ21" s="407" t="e">
        <f t="shared" si="7"/>
        <v>#DIV/0!</v>
      </c>
      <c r="AK21" s="45"/>
      <c r="AL21" s="263"/>
      <c r="AM21" s="422" t="e">
        <f t="shared" si="8"/>
        <v>#DIV/0!</v>
      </c>
      <c r="AN21" s="420" t="e">
        <f t="shared" si="9"/>
        <v>#DIV/0!</v>
      </c>
      <c r="AO21" s="415" t="e">
        <f t="shared" si="10"/>
        <v>#DIV/0!</v>
      </c>
      <c r="AP21"/>
    </row>
    <row r="22" spans="1:42" s="2" customFormat="1" ht="12" customHeight="1" x14ac:dyDescent="0.25">
      <c r="A22" s="43">
        <v>12</v>
      </c>
      <c r="B22" s="482" t="s">
        <v>353</v>
      </c>
      <c r="C22" s="553" t="s">
        <v>12</v>
      </c>
      <c r="D22" s="6"/>
      <c r="E22" s="44"/>
      <c r="F22" s="44"/>
      <c r="G22" s="394" t="e">
        <f t="shared" si="11"/>
        <v>#DIV/0!</v>
      </c>
      <c r="H22" s="44"/>
      <c r="I22" s="44"/>
      <c r="J22" s="44"/>
      <c r="K22" s="397" t="e">
        <f t="shared" si="0"/>
        <v>#DIV/0!</v>
      </c>
      <c r="L22" s="44"/>
      <c r="M22" s="44"/>
      <c r="N22" s="44"/>
      <c r="O22" s="397" t="e">
        <f t="shared" si="1"/>
        <v>#DIV/0!</v>
      </c>
      <c r="P22" s="44"/>
      <c r="Q22" s="44"/>
      <c r="R22" s="44"/>
      <c r="S22" s="397" t="e">
        <f t="shared" si="2"/>
        <v>#DIV/0!</v>
      </c>
      <c r="T22" s="44"/>
      <c r="U22" s="44"/>
      <c r="V22" s="44"/>
      <c r="W22" s="397" t="e">
        <f t="shared" si="3"/>
        <v>#DIV/0!</v>
      </c>
      <c r="X22" s="44"/>
      <c r="Y22" s="44"/>
      <c r="Z22" s="44"/>
      <c r="AA22" s="397" t="e">
        <f t="shared" si="4"/>
        <v>#DIV/0!</v>
      </c>
      <c r="AB22" s="44"/>
      <c r="AC22" s="44"/>
      <c r="AD22" s="44"/>
      <c r="AE22" s="397" t="e">
        <f t="shared" si="5"/>
        <v>#DIV/0!</v>
      </c>
      <c r="AF22" s="44"/>
      <c r="AG22" s="45"/>
      <c r="AH22" s="45"/>
      <c r="AI22" s="397" t="e">
        <f t="shared" si="6"/>
        <v>#DIV/0!</v>
      </c>
      <c r="AJ22" s="407" t="e">
        <f t="shared" si="7"/>
        <v>#DIV/0!</v>
      </c>
      <c r="AK22" s="45"/>
      <c r="AL22" s="263"/>
      <c r="AM22" s="422" t="e">
        <f t="shared" si="8"/>
        <v>#DIV/0!</v>
      </c>
      <c r="AN22" s="420" t="e">
        <f t="shared" si="9"/>
        <v>#DIV/0!</v>
      </c>
      <c r="AO22" s="415" t="e">
        <f t="shared" si="10"/>
        <v>#DIV/0!</v>
      </c>
      <c r="AP22"/>
    </row>
    <row r="23" spans="1:42" s="2" customFormat="1" ht="12" customHeight="1" x14ac:dyDescent="0.25">
      <c r="A23" s="43">
        <v>13</v>
      </c>
      <c r="B23" s="482" t="s">
        <v>354</v>
      </c>
      <c r="C23" s="553" t="s">
        <v>6</v>
      </c>
      <c r="D23" s="6"/>
      <c r="E23" s="44"/>
      <c r="F23" s="44"/>
      <c r="G23" s="394" t="e">
        <f t="shared" si="11"/>
        <v>#DIV/0!</v>
      </c>
      <c r="H23" s="44"/>
      <c r="I23" s="44"/>
      <c r="J23" s="44"/>
      <c r="K23" s="397" t="e">
        <f t="shared" si="0"/>
        <v>#DIV/0!</v>
      </c>
      <c r="L23" s="44"/>
      <c r="M23" s="44"/>
      <c r="N23" s="44"/>
      <c r="O23" s="397" t="e">
        <f t="shared" si="1"/>
        <v>#DIV/0!</v>
      </c>
      <c r="P23" s="44"/>
      <c r="Q23" s="44"/>
      <c r="R23" s="44"/>
      <c r="S23" s="397" t="e">
        <f t="shared" si="2"/>
        <v>#DIV/0!</v>
      </c>
      <c r="T23" s="44"/>
      <c r="U23" s="44"/>
      <c r="V23" s="44"/>
      <c r="W23" s="397" t="e">
        <f t="shared" si="3"/>
        <v>#DIV/0!</v>
      </c>
      <c r="X23" s="44"/>
      <c r="Y23" s="44"/>
      <c r="Z23" s="44"/>
      <c r="AA23" s="397" t="e">
        <f t="shared" si="4"/>
        <v>#DIV/0!</v>
      </c>
      <c r="AB23" s="44"/>
      <c r="AC23" s="44"/>
      <c r="AD23" s="44"/>
      <c r="AE23" s="397" t="e">
        <f t="shared" si="5"/>
        <v>#DIV/0!</v>
      </c>
      <c r="AF23" s="44"/>
      <c r="AG23" s="45" t="s">
        <v>43</v>
      </c>
      <c r="AH23" s="45"/>
      <c r="AI23" s="397" t="e">
        <f t="shared" si="6"/>
        <v>#DIV/0!</v>
      </c>
      <c r="AJ23" s="407" t="e">
        <f t="shared" si="7"/>
        <v>#DIV/0!</v>
      </c>
      <c r="AK23" s="45"/>
      <c r="AL23" s="263"/>
      <c r="AM23" s="422" t="e">
        <f t="shared" si="8"/>
        <v>#DIV/0!</v>
      </c>
      <c r="AN23" s="420" t="e">
        <f t="shared" si="9"/>
        <v>#DIV/0!</v>
      </c>
      <c r="AO23" s="415" t="e">
        <f t="shared" si="10"/>
        <v>#DIV/0!</v>
      </c>
      <c r="AP23"/>
    </row>
    <row r="24" spans="1:42" s="2" customFormat="1" ht="12" customHeight="1" x14ac:dyDescent="0.25">
      <c r="A24" s="43">
        <v>14</v>
      </c>
      <c r="B24" s="482" t="s">
        <v>355</v>
      </c>
      <c r="C24" s="553" t="s">
        <v>6</v>
      </c>
      <c r="D24" s="6"/>
      <c r="E24" s="44"/>
      <c r="F24" s="44"/>
      <c r="G24" s="394" t="e">
        <f t="shared" si="11"/>
        <v>#DIV/0!</v>
      </c>
      <c r="H24" s="44"/>
      <c r="I24" s="44"/>
      <c r="J24" s="44"/>
      <c r="K24" s="397" t="e">
        <f t="shared" si="0"/>
        <v>#DIV/0!</v>
      </c>
      <c r="L24" s="44"/>
      <c r="M24" s="44"/>
      <c r="N24" s="44"/>
      <c r="O24" s="397" t="e">
        <f t="shared" si="1"/>
        <v>#DIV/0!</v>
      </c>
      <c r="P24" s="44"/>
      <c r="Q24" s="44"/>
      <c r="R24" s="44"/>
      <c r="S24" s="397" t="e">
        <f t="shared" si="2"/>
        <v>#DIV/0!</v>
      </c>
      <c r="T24" s="44"/>
      <c r="U24" s="44"/>
      <c r="V24" s="44"/>
      <c r="W24" s="397" t="e">
        <f t="shared" si="3"/>
        <v>#DIV/0!</v>
      </c>
      <c r="X24" s="44"/>
      <c r="Y24" s="44"/>
      <c r="Z24" s="44"/>
      <c r="AA24" s="397" t="e">
        <f t="shared" si="4"/>
        <v>#DIV/0!</v>
      </c>
      <c r="AB24" s="44"/>
      <c r="AC24" s="44"/>
      <c r="AD24" s="44"/>
      <c r="AE24" s="397" t="e">
        <f t="shared" si="5"/>
        <v>#DIV/0!</v>
      </c>
      <c r="AF24" s="44"/>
      <c r="AG24" s="45" t="s">
        <v>43</v>
      </c>
      <c r="AH24" s="45"/>
      <c r="AI24" s="397" t="e">
        <f t="shared" si="6"/>
        <v>#DIV/0!</v>
      </c>
      <c r="AJ24" s="407" t="e">
        <f t="shared" si="7"/>
        <v>#DIV/0!</v>
      </c>
      <c r="AK24" s="45"/>
      <c r="AL24" s="263"/>
      <c r="AM24" s="422" t="e">
        <f t="shared" si="8"/>
        <v>#DIV/0!</v>
      </c>
      <c r="AN24" s="420" t="e">
        <f t="shared" si="9"/>
        <v>#DIV/0!</v>
      </c>
      <c r="AO24" s="415" t="e">
        <f t="shared" si="10"/>
        <v>#DIV/0!</v>
      </c>
      <c r="AP24"/>
    </row>
    <row r="25" spans="1:42" s="2" customFormat="1" ht="12" customHeight="1" x14ac:dyDescent="0.25">
      <c r="A25" s="43">
        <v>15</v>
      </c>
      <c r="B25" s="482" t="s">
        <v>356</v>
      </c>
      <c r="C25" s="553" t="s">
        <v>12</v>
      </c>
      <c r="D25" s="7"/>
      <c r="E25" s="44"/>
      <c r="F25" s="44"/>
      <c r="G25" s="394" t="e">
        <f t="shared" si="11"/>
        <v>#DIV/0!</v>
      </c>
      <c r="H25" s="44"/>
      <c r="I25" s="44"/>
      <c r="J25" s="44"/>
      <c r="K25" s="397" t="e">
        <f t="shared" si="0"/>
        <v>#DIV/0!</v>
      </c>
      <c r="L25" s="44"/>
      <c r="M25" s="44"/>
      <c r="N25" s="44"/>
      <c r="O25" s="397" t="e">
        <f t="shared" si="1"/>
        <v>#DIV/0!</v>
      </c>
      <c r="P25" s="44"/>
      <c r="Q25" s="44"/>
      <c r="R25" s="44"/>
      <c r="S25" s="397" t="e">
        <f t="shared" si="2"/>
        <v>#DIV/0!</v>
      </c>
      <c r="T25" s="44"/>
      <c r="U25" s="44"/>
      <c r="V25" s="44"/>
      <c r="W25" s="397" t="e">
        <f t="shared" si="3"/>
        <v>#DIV/0!</v>
      </c>
      <c r="X25" s="44"/>
      <c r="Y25" s="44"/>
      <c r="Z25" s="44"/>
      <c r="AA25" s="397" t="e">
        <f t="shared" si="4"/>
        <v>#DIV/0!</v>
      </c>
      <c r="AB25" s="44"/>
      <c r="AC25" s="44"/>
      <c r="AD25" s="44"/>
      <c r="AE25" s="397" t="e">
        <f t="shared" si="5"/>
        <v>#DIV/0!</v>
      </c>
      <c r="AF25" s="44"/>
      <c r="AG25" s="45" t="s">
        <v>43</v>
      </c>
      <c r="AH25" s="45"/>
      <c r="AI25" s="397" t="e">
        <f t="shared" si="6"/>
        <v>#DIV/0!</v>
      </c>
      <c r="AJ25" s="407" t="e">
        <f t="shared" si="7"/>
        <v>#DIV/0!</v>
      </c>
      <c r="AK25" s="45"/>
      <c r="AL25" s="263"/>
      <c r="AM25" s="422" t="e">
        <f t="shared" si="8"/>
        <v>#DIV/0!</v>
      </c>
      <c r="AN25" s="420" t="e">
        <f t="shared" si="9"/>
        <v>#DIV/0!</v>
      </c>
      <c r="AO25" s="415" t="e">
        <f t="shared" si="10"/>
        <v>#DIV/0!</v>
      </c>
      <c r="AP25"/>
    </row>
    <row r="26" spans="1:42" s="2" customFormat="1" ht="12" customHeight="1" x14ac:dyDescent="0.25">
      <c r="A26" s="43">
        <v>16</v>
      </c>
      <c r="B26" s="482" t="s">
        <v>357</v>
      </c>
      <c r="C26" s="553" t="s">
        <v>12</v>
      </c>
      <c r="D26" s="6"/>
      <c r="E26" s="44"/>
      <c r="F26" s="44"/>
      <c r="G26" s="394" t="e">
        <f t="shared" si="11"/>
        <v>#DIV/0!</v>
      </c>
      <c r="H26" s="44"/>
      <c r="I26" s="44"/>
      <c r="J26" s="44"/>
      <c r="K26" s="397" t="e">
        <f t="shared" si="0"/>
        <v>#DIV/0!</v>
      </c>
      <c r="L26" s="44"/>
      <c r="M26" s="44"/>
      <c r="N26" s="44"/>
      <c r="O26" s="397" t="e">
        <f t="shared" si="1"/>
        <v>#DIV/0!</v>
      </c>
      <c r="P26" s="44"/>
      <c r="Q26" s="44"/>
      <c r="R26" s="44"/>
      <c r="S26" s="397" t="e">
        <f t="shared" si="2"/>
        <v>#DIV/0!</v>
      </c>
      <c r="T26" s="44"/>
      <c r="U26" s="44"/>
      <c r="V26" s="44"/>
      <c r="W26" s="397" t="e">
        <f t="shared" si="3"/>
        <v>#DIV/0!</v>
      </c>
      <c r="X26" s="44"/>
      <c r="Y26" s="44"/>
      <c r="Z26" s="44"/>
      <c r="AA26" s="397" t="e">
        <f t="shared" si="4"/>
        <v>#DIV/0!</v>
      </c>
      <c r="AB26" s="44"/>
      <c r="AC26" s="44"/>
      <c r="AD26" s="44"/>
      <c r="AE26" s="397" t="e">
        <f t="shared" si="5"/>
        <v>#DIV/0!</v>
      </c>
      <c r="AF26" s="44"/>
      <c r="AG26" s="45" t="s">
        <v>43</v>
      </c>
      <c r="AH26" s="45"/>
      <c r="AI26" s="397" t="e">
        <f t="shared" si="6"/>
        <v>#DIV/0!</v>
      </c>
      <c r="AJ26" s="407" t="e">
        <f t="shared" si="7"/>
        <v>#DIV/0!</v>
      </c>
      <c r="AK26" s="45"/>
      <c r="AL26" s="263"/>
      <c r="AM26" s="422" t="e">
        <f t="shared" si="8"/>
        <v>#DIV/0!</v>
      </c>
      <c r="AN26" s="420" t="e">
        <f t="shared" si="9"/>
        <v>#DIV/0!</v>
      </c>
      <c r="AO26" s="415" t="e">
        <f t="shared" si="10"/>
        <v>#DIV/0!</v>
      </c>
      <c r="AP26"/>
    </row>
    <row r="27" spans="1:42" s="2" customFormat="1" ht="12" customHeight="1" x14ac:dyDescent="0.25">
      <c r="A27" s="43">
        <v>17</v>
      </c>
      <c r="B27" s="482" t="s">
        <v>358</v>
      </c>
      <c r="C27" s="553" t="s">
        <v>12</v>
      </c>
      <c r="D27" s="6"/>
      <c r="E27" s="44"/>
      <c r="F27" s="44"/>
      <c r="G27" s="394" t="e">
        <f t="shared" si="11"/>
        <v>#DIV/0!</v>
      </c>
      <c r="H27" s="44"/>
      <c r="I27" s="44"/>
      <c r="J27" s="44"/>
      <c r="K27" s="397" t="e">
        <f t="shared" si="0"/>
        <v>#DIV/0!</v>
      </c>
      <c r="L27" s="44"/>
      <c r="M27" s="44"/>
      <c r="N27" s="44"/>
      <c r="O27" s="397" t="e">
        <f t="shared" si="1"/>
        <v>#DIV/0!</v>
      </c>
      <c r="P27" s="44"/>
      <c r="Q27" s="44"/>
      <c r="R27" s="44"/>
      <c r="S27" s="397" t="e">
        <f t="shared" si="2"/>
        <v>#DIV/0!</v>
      </c>
      <c r="T27" s="44"/>
      <c r="U27" s="44"/>
      <c r="V27" s="44"/>
      <c r="W27" s="397" t="e">
        <f t="shared" si="3"/>
        <v>#DIV/0!</v>
      </c>
      <c r="X27" s="44"/>
      <c r="Y27" s="44"/>
      <c r="Z27" s="44"/>
      <c r="AA27" s="397" t="e">
        <f t="shared" si="4"/>
        <v>#DIV/0!</v>
      </c>
      <c r="AB27" s="44"/>
      <c r="AC27" s="44"/>
      <c r="AD27" s="44"/>
      <c r="AE27" s="397" t="e">
        <f t="shared" si="5"/>
        <v>#DIV/0!</v>
      </c>
      <c r="AF27" s="44"/>
      <c r="AG27" s="45" t="s">
        <v>43</v>
      </c>
      <c r="AH27" s="45"/>
      <c r="AI27" s="397" t="e">
        <f t="shared" si="6"/>
        <v>#DIV/0!</v>
      </c>
      <c r="AJ27" s="407" t="e">
        <f t="shared" si="7"/>
        <v>#DIV/0!</v>
      </c>
      <c r="AK27" s="45"/>
      <c r="AL27" s="263"/>
      <c r="AM27" s="422" t="e">
        <f t="shared" si="8"/>
        <v>#DIV/0!</v>
      </c>
      <c r="AN27" s="420" t="e">
        <f t="shared" si="9"/>
        <v>#DIV/0!</v>
      </c>
      <c r="AO27" s="415" t="e">
        <f t="shared" si="10"/>
        <v>#DIV/0!</v>
      </c>
      <c r="AP27"/>
    </row>
    <row r="28" spans="1:42" s="2" customFormat="1" ht="12" customHeight="1" x14ac:dyDescent="0.25">
      <c r="A28" s="43">
        <v>18</v>
      </c>
      <c r="B28" s="482" t="s">
        <v>359</v>
      </c>
      <c r="C28" s="553" t="s">
        <v>12</v>
      </c>
      <c r="D28" s="6"/>
      <c r="E28" s="44"/>
      <c r="F28" s="44"/>
      <c r="G28" s="394" t="e">
        <f t="shared" si="11"/>
        <v>#DIV/0!</v>
      </c>
      <c r="H28" s="44"/>
      <c r="I28" s="44"/>
      <c r="J28" s="44"/>
      <c r="K28" s="397" t="e">
        <f t="shared" si="0"/>
        <v>#DIV/0!</v>
      </c>
      <c r="L28" s="44"/>
      <c r="M28" s="44"/>
      <c r="N28" s="44"/>
      <c r="O28" s="397" t="e">
        <f t="shared" si="1"/>
        <v>#DIV/0!</v>
      </c>
      <c r="P28" s="44"/>
      <c r="Q28" s="44"/>
      <c r="R28" s="44"/>
      <c r="S28" s="397" t="e">
        <f t="shared" si="2"/>
        <v>#DIV/0!</v>
      </c>
      <c r="T28" s="44"/>
      <c r="U28" s="44"/>
      <c r="V28" s="44"/>
      <c r="W28" s="397" t="e">
        <f t="shared" si="3"/>
        <v>#DIV/0!</v>
      </c>
      <c r="X28" s="44"/>
      <c r="Y28" s="44"/>
      <c r="Z28" s="44"/>
      <c r="AA28" s="397" t="e">
        <f t="shared" si="4"/>
        <v>#DIV/0!</v>
      </c>
      <c r="AB28" s="44"/>
      <c r="AC28" s="44"/>
      <c r="AD28" s="44"/>
      <c r="AE28" s="397" t="e">
        <f t="shared" si="5"/>
        <v>#DIV/0!</v>
      </c>
      <c r="AF28" s="44"/>
      <c r="AG28" s="45" t="s">
        <v>43</v>
      </c>
      <c r="AH28" s="45"/>
      <c r="AI28" s="397" t="e">
        <f t="shared" si="6"/>
        <v>#DIV/0!</v>
      </c>
      <c r="AJ28" s="407" t="e">
        <f t="shared" si="7"/>
        <v>#DIV/0!</v>
      </c>
      <c r="AK28" s="45"/>
      <c r="AL28" s="263"/>
      <c r="AM28" s="422" t="e">
        <f t="shared" si="8"/>
        <v>#DIV/0!</v>
      </c>
      <c r="AN28" s="420" t="e">
        <f t="shared" si="9"/>
        <v>#DIV/0!</v>
      </c>
      <c r="AO28" s="415" t="e">
        <f t="shared" si="10"/>
        <v>#DIV/0!</v>
      </c>
      <c r="AP28"/>
    </row>
    <row r="29" spans="1:42" s="2" customFormat="1" ht="12" customHeight="1" x14ac:dyDescent="0.25">
      <c r="A29" s="43">
        <v>19</v>
      </c>
      <c r="B29" s="482" t="s">
        <v>360</v>
      </c>
      <c r="C29" s="553" t="s">
        <v>6</v>
      </c>
      <c r="D29" s="6"/>
      <c r="E29" s="44"/>
      <c r="F29" s="44"/>
      <c r="G29" s="394" t="e">
        <f t="shared" si="11"/>
        <v>#DIV/0!</v>
      </c>
      <c r="H29" s="44"/>
      <c r="I29" s="44"/>
      <c r="J29" s="44"/>
      <c r="K29" s="397" t="e">
        <f t="shared" si="0"/>
        <v>#DIV/0!</v>
      </c>
      <c r="L29" s="44"/>
      <c r="M29" s="44"/>
      <c r="N29" s="44"/>
      <c r="O29" s="397" t="e">
        <f t="shared" si="1"/>
        <v>#DIV/0!</v>
      </c>
      <c r="P29" s="44"/>
      <c r="Q29" s="44"/>
      <c r="R29" s="44"/>
      <c r="S29" s="397" t="e">
        <f t="shared" si="2"/>
        <v>#DIV/0!</v>
      </c>
      <c r="T29" s="44"/>
      <c r="U29" s="44"/>
      <c r="V29" s="44"/>
      <c r="W29" s="397" t="e">
        <f t="shared" si="3"/>
        <v>#DIV/0!</v>
      </c>
      <c r="X29" s="44"/>
      <c r="Y29" s="44"/>
      <c r="Z29" s="44"/>
      <c r="AA29" s="397" t="e">
        <f t="shared" si="4"/>
        <v>#DIV/0!</v>
      </c>
      <c r="AB29" s="44"/>
      <c r="AC29" s="44"/>
      <c r="AD29" s="44"/>
      <c r="AE29" s="397" t="e">
        <f t="shared" si="5"/>
        <v>#DIV/0!</v>
      </c>
      <c r="AF29" s="44"/>
      <c r="AG29" s="45" t="s">
        <v>43</v>
      </c>
      <c r="AH29" s="45"/>
      <c r="AI29" s="397" t="e">
        <f t="shared" si="6"/>
        <v>#DIV/0!</v>
      </c>
      <c r="AJ29" s="407" t="e">
        <f t="shared" si="7"/>
        <v>#DIV/0!</v>
      </c>
      <c r="AK29" s="45"/>
      <c r="AL29" s="263"/>
      <c r="AM29" s="422" t="e">
        <f t="shared" si="8"/>
        <v>#DIV/0!</v>
      </c>
      <c r="AN29" s="420" t="e">
        <f t="shared" si="9"/>
        <v>#DIV/0!</v>
      </c>
      <c r="AO29" s="415" t="e">
        <f t="shared" si="10"/>
        <v>#DIV/0!</v>
      </c>
      <c r="AP29"/>
    </row>
    <row r="30" spans="1:42" s="2" customFormat="1" ht="12" customHeight="1" x14ac:dyDescent="0.25">
      <c r="A30" s="43">
        <v>20</v>
      </c>
      <c r="B30" s="482" t="s">
        <v>361</v>
      </c>
      <c r="C30" s="553" t="s">
        <v>12</v>
      </c>
      <c r="D30" s="6"/>
      <c r="E30" s="44"/>
      <c r="F30" s="44"/>
      <c r="G30" s="394" t="e">
        <f t="shared" si="11"/>
        <v>#DIV/0!</v>
      </c>
      <c r="H30" s="44"/>
      <c r="I30" s="44"/>
      <c r="J30" s="44"/>
      <c r="K30" s="397" t="e">
        <f t="shared" si="0"/>
        <v>#DIV/0!</v>
      </c>
      <c r="L30" s="44"/>
      <c r="M30" s="44"/>
      <c r="N30" s="44"/>
      <c r="O30" s="397" t="e">
        <f t="shared" si="1"/>
        <v>#DIV/0!</v>
      </c>
      <c r="P30" s="44"/>
      <c r="Q30" s="44"/>
      <c r="R30" s="44"/>
      <c r="S30" s="397" t="e">
        <f t="shared" si="2"/>
        <v>#DIV/0!</v>
      </c>
      <c r="T30" s="44"/>
      <c r="U30" s="44"/>
      <c r="V30" s="44"/>
      <c r="W30" s="397" t="e">
        <f t="shared" si="3"/>
        <v>#DIV/0!</v>
      </c>
      <c r="X30" s="44"/>
      <c r="Y30" s="44"/>
      <c r="Z30" s="44"/>
      <c r="AA30" s="397" t="e">
        <f t="shared" si="4"/>
        <v>#DIV/0!</v>
      </c>
      <c r="AB30" s="44"/>
      <c r="AC30" s="44"/>
      <c r="AD30" s="44"/>
      <c r="AE30" s="397" t="e">
        <f t="shared" si="5"/>
        <v>#DIV/0!</v>
      </c>
      <c r="AF30" s="44"/>
      <c r="AG30" s="45" t="s">
        <v>43</v>
      </c>
      <c r="AH30" s="45"/>
      <c r="AI30" s="397" t="e">
        <f t="shared" si="6"/>
        <v>#DIV/0!</v>
      </c>
      <c r="AJ30" s="407" t="e">
        <f t="shared" si="7"/>
        <v>#DIV/0!</v>
      </c>
      <c r="AK30" s="45"/>
      <c r="AL30" s="263"/>
      <c r="AM30" s="422" t="e">
        <f t="shared" si="8"/>
        <v>#DIV/0!</v>
      </c>
      <c r="AN30" s="420" t="e">
        <f t="shared" si="9"/>
        <v>#DIV/0!</v>
      </c>
      <c r="AO30" s="415" t="e">
        <f t="shared" si="10"/>
        <v>#DIV/0!</v>
      </c>
      <c r="AP30"/>
    </row>
    <row r="31" spans="1:42" s="2" customFormat="1" ht="12" customHeight="1" x14ac:dyDescent="0.25">
      <c r="A31" s="43">
        <v>21</v>
      </c>
      <c r="B31" s="482" t="s">
        <v>362</v>
      </c>
      <c r="C31" s="553" t="s">
        <v>12</v>
      </c>
      <c r="D31" s="9"/>
      <c r="E31" s="44"/>
      <c r="F31" s="44"/>
      <c r="G31" s="394" t="e">
        <f t="shared" si="11"/>
        <v>#DIV/0!</v>
      </c>
      <c r="H31" s="44"/>
      <c r="I31" s="44"/>
      <c r="J31" s="44"/>
      <c r="K31" s="397" t="e">
        <f t="shared" si="0"/>
        <v>#DIV/0!</v>
      </c>
      <c r="L31" s="44"/>
      <c r="M31" s="44"/>
      <c r="N31" s="44"/>
      <c r="O31" s="397" t="e">
        <f t="shared" si="1"/>
        <v>#DIV/0!</v>
      </c>
      <c r="P31" s="44"/>
      <c r="Q31" s="44"/>
      <c r="R31" s="44"/>
      <c r="S31" s="397" t="e">
        <f t="shared" si="2"/>
        <v>#DIV/0!</v>
      </c>
      <c r="T31" s="44"/>
      <c r="U31" s="44"/>
      <c r="V31" s="44"/>
      <c r="W31" s="397" t="e">
        <f t="shared" si="3"/>
        <v>#DIV/0!</v>
      </c>
      <c r="X31" s="44"/>
      <c r="Y31" s="44"/>
      <c r="Z31" s="44"/>
      <c r="AA31" s="397" t="e">
        <f t="shared" si="4"/>
        <v>#DIV/0!</v>
      </c>
      <c r="AB31" s="44"/>
      <c r="AC31" s="44"/>
      <c r="AD31" s="44"/>
      <c r="AE31" s="397" t="e">
        <f t="shared" si="5"/>
        <v>#DIV/0!</v>
      </c>
      <c r="AF31" s="44"/>
      <c r="AG31" s="45" t="s">
        <v>43</v>
      </c>
      <c r="AH31" s="45"/>
      <c r="AI31" s="397" t="e">
        <f t="shared" si="6"/>
        <v>#DIV/0!</v>
      </c>
      <c r="AJ31" s="407" t="e">
        <f t="shared" si="7"/>
        <v>#DIV/0!</v>
      </c>
      <c r="AK31" s="45"/>
      <c r="AL31" s="263"/>
      <c r="AM31" s="422" t="e">
        <f t="shared" si="8"/>
        <v>#DIV/0!</v>
      </c>
      <c r="AN31" s="420" t="e">
        <f t="shared" si="9"/>
        <v>#DIV/0!</v>
      </c>
      <c r="AO31" s="415" t="e">
        <f t="shared" si="10"/>
        <v>#DIV/0!</v>
      </c>
      <c r="AP31"/>
    </row>
    <row r="32" spans="1:42" s="2" customFormat="1" ht="12" customHeight="1" x14ac:dyDescent="0.25">
      <c r="A32" s="43">
        <v>22</v>
      </c>
      <c r="B32" s="519" t="s">
        <v>363</v>
      </c>
      <c r="C32" s="553" t="s">
        <v>12</v>
      </c>
      <c r="D32" s="6"/>
      <c r="E32" s="44"/>
      <c r="F32" s="44"/>
      <c r="G32" s="394" t="e">
        <f t="shared" si="11"/>
        <v>#DIV/0!</v>
      </c>
      <c r="H32" s="44"/>
      <c r="I32" s="44"/>
      <c r="J32" s="44"/>
      <c r="K32" s="397" t="e">
        <f t="shared" si="0"/>
        <v>#DIV/0!</v>
      </c>
      <c r="L32" s="44"/>
      <c r="M32" s="44"/>
      <c r="N32" s="44"/>
      <c r="O32" s="397" t="e">
        <f t="shared" si="1"/>
        <v>#DIV/0!</v>
      </c>
      <c r="P32" s="44"/>
      <c r="Q32" s="44"/>
      <c r="R32" s="44"/>
      <c r="S32" s="397" t="e">
        <f t="shared" si="2"/>
        <v>#DIV/0!</v>
      </c>
      <c r="T32" s="44"/>
      <c r="U32" s="44"/>
      <c r="V32" s="44"/>
      <c r="W32" s="397" t="e">
        <f t="shared" si="3"/>
        <v>#DIV/0!</v>
      </c>
      <c r="X32" s="44"/>
      <c r="Y32" s="44"/>
      <c r="Z32" s="44"/>
      <c r="AA32" s="397" t="e">
        <f t="shared" si="4"/>
        <v>#DIV/0!</v>
      </c>
      <c r="AB32" s="44"/>
      <c r="AC32" s="44"/>
      <c r="AD32" s="44"/>
      <c r="AE32" s="397" t="e">
        <f t="shared" si="5"/>
        <v>#DIV/0!</v>
      </c>
      <c r="AF32" s="44"/>
      <c r="AG32" s="45" t="s">
        <v>43</v>
      </c>
      <c r="AH32" s="45"/>
      <c r="AI32" s="397" t="e">
        <f t="shared" si="6"/>
        <v>#DIV/0!</v>
      </c>
      <c r="AJ32" s="407" t="e">
        <f t="shared" si="7"/>
        <v>#DIV/0!</v>
      </c>
      <c r="AK32" s="45"/>
      <c r="AL32" s="263"/>
      <c r="AM32" s="422" t="e">
        <f t="shared" si="8"/>
        <v>#DIV/0!</v>
      </c>
      <c r="AN32" s="420" t="e">
        <f t="shared" si="9"/>
        <v>#DIV/0!</v>
      </c>
      <c r="AO32" s="415" t="e">
        <f t="shared" si="10"/>
        <v>#DIV/0!</v>
      </c>
      <c r="AP32"/>
    </row>
    <row r="33" spans="1:49" s="2" customFormat="1" ht="12" customHeight="1" x14ac:dyDescent="0.25">
      <c r="A33" s="43">
        <v>23</v>
      </c>
      <c r="B33" s="482" t="s">
        <v>364</v>
      </c>
      <c r="C33" s="553" t="s">
        <v>6</v>
      </c>
      <c r="D33" s="6"/>
      <c r="E33" s="44"/>
      <c r="F33" s="44"/>
      <c r="G33" s="394" t="e">
        <f t="shared" si="11"/>
        <v>#DIV/0!</v>
      </c>
      <c r="H33" s="44"/>
      <c r="I33" s="44"/>
      <c r="J33" s="44"/>
      <c r="K33" s="397" t="e">
        <f t="shared" si="0"/>
        <v>#DIV/0!</v>
      </c>
      <c r="L33" s="44"/>
      <c r="M33" s="44"/>
      <c r="N33" s="44"/>
      <c r="O33" s="397" t="e">
        <f t="shared" si="1"/>
        <v>#DIV/0!</v>
      </c>
      <c r="P33" s="44"/>
      <c r="Q33" s="44"/>
      <c r="R33" s="44"/>
      <c r="S33" s="397" t="e">
        <f t="shared" si="2"/>
        <v>#DIV/0!</v>
      </c>
      <c r="T33" s="44"/>
      <c r="U33" s="44"/>
      <c r="V33" s="44"/>
      <c r="W33" s="397" t="e">
        <f t="shared" si="3"/>
        <v>#DIV/0!</v>
      </c>
      <c r="X33" s="44"/>
      <c r="Y33" s="44"/>
      <c r="Z33" s="44"/>
      <c r="AA33" s="397" t="e">
        <f t="shared" si="4"/>
        <v>#DIV/0!</v>
      </c>
      <c r="AB33" s="44"/>
      <c r="AC33" s="44"/>
      <c r="AD33" s="44"/>
      <c r="AE33" s="397" t="e">
        <f t="shared" si="5"/>
        <v>#DIV/0!</v>
      </c>
      <c r="AF33" s="44"/>
      <c r="AG33" s="45"/>
      <c r="AH33" s="45"/>
      <c r="AI33" s="397" t="e">
        <f t="shared" si="6"/>
        <v>#DIV/0!</v>
      </c>
      <c r="AJ33" s="407" t="e">
        <f t="shared" si="7"/>
        <v>#DIV/0!</v>
      </c>
      <c r="AK33" s="45"/>
      <c r="AL33" s="263"/>
      <c r="AM33" s="422" t="e">
        <f t="shared" si="8"/>
        <v>#DIV/0!</v>
      </c>
      <c r="AN33" s="420" t="e">
        <f t="shared" si="9"/>
        <v>#DIV/0!</v>
      </c>
      <c r="AO33" s="415" t="e">
        <f t="shared" si="10"/>
        <v>#DIV/0!</v>
      </c>
      <c r="AP33"/>
    </row>
    <row r="34" spans="1:49" s="2" customFormat="1" ht="12" customHeight="1" x14ac:dyDescent="0.25">
      <c r="A34" s="43">
        <v>24</v>
      </c>
      <c r="B34" s="482" t="s">
        <v>365</v>
      </c>
      <c r="C34" s="553" t="s">
        <v>6</v>
      </c>
      <c r="D34" s="6"/>
      <c r="E34" s="44"/>
      <c r="F34" s="44"/>
      <c r="G34" s="394" t="e">
        <f t="shared" si="11"/>
        <v>#DIV/0!</v>
      </c>
      <c r="H34" s="44"/>
      <c r="I34" s="44"/>
      <c r="J34" s="44"/>
      <c r="K34" s="397" t="e">
        <f t="shared" si="0"/>
        <v>#DIV/0!</v>
      </c>
      <c r="L34" s="44"/>
      <c r="M34" s="44"/>
      <c r="N34" s="44"/>
      <c r="O34" s="397" t="e">
        <f t="shared" si="1"/>
        <v>#DIV/0!</v>
      </c>
      <c r="P34" s="44"/>
      <c r="Q34" s="44"/>
      <c r="R34" s="44"/>
      <c r="S34" s="397" t="e">
        <f t="shared" si="2"/>
        <v>#DIV/0!</v>
      </c>
      <c r="T34" s="44"/>
      <c r="U34" s="44"/>
      <c r="V34" s="44"/>
      <c r="W34" s="397" t="e">
        <f t="shared" si="3"/>
        <v>#DIV/0!</v>
      </c>
      <c r="X34" s="44"/>
      <c r="Y34" s="44"/>
      <c r="Z34" s="44"/>
      <c r="AA34" s="397" t="e">
        <f t="shared" si="4"/>
        <v>#DIV/0!</v>
      </c>
      <c r="AB34" s="44"/>
      <c r="AC34" s="44"/>
      <c r="AD34" s="44"/>
      <c r="AE34" s="397" t="e">
        <f t="shared" si="5"/>
        <v>#DIV/0!</v>
      </c>
      <c r="AF34" s="44"/>
      <c r="AG34" s="45" t="s">
        <v>43</v>
      </c>
      <c r="AH34" s="45"/>
      <c r="AI34" s="397" t="e">
        <f t="shared" si="6"/>
        <v>#DIV/0!</v>
      </c>
      <c r="AJ34" s="407" t="e">
        <f t="shared" si="7"/>
        <v>#DIV/0!</v>
      </c>
      <c r="AK34" s="45"/>
      <c r="AL34" s="263"/>
      <c r="AM34" s="422" t="e">
        <f t="shared" si="8"/>
        <v>#DIV/0!</v>
      </c>
      <c r="AN34" s="420" t="e">
        <f t="shared" si="9"/>
        <v>#DIV/0!</v>
      </c>
      <c r="AO34" s="415" t="e">
        <f t="shared" si="10"/>
        <v>#DIV/0!</v>
      </c>
      <c r="AP34"/>
    </row>
    <row r="35" spans="1:49" s="2" customFormat="1" ht="12" customHeight="1" x14ac:dyDescent="0.25">
      <c r="A35" s="43">
        <v>25</v>
      </c>
      <c r="B35" s="482" t="s">
        <v>366</v>
      </c>
      <c r="C35" s="553" t="s">
        <v>6</v>
      </c>
      <c r="D35" s="6"/>
      <c r="E35" s="44"/>
      <c r="F35" s="44"/>
      <c r="G35" s="394" t="e">
        <f t="shared" si="11"/>
        <v>#DIV/0!</v>
      </c>
      <c r="H35" s="44"/>
      <c r="I35" s="44"/>
      <c r="J35" s="44"/>
      <c r="K35" s="397" t="e">
        <f t="shared" si="0"/>
        <v>#DIV/0!</v>
      </c>
      <c r="L35" s="44"/>
      <c r="M35" s="44"/>
      <c r="N35" s="44"/>
      <c r="O35" s="397" t="e">
        <f t="shared" si="1"/>
        <v>#DIV/0!</v>
      </c>
      <c r="P35" s="44"/>
      <c r="Q35" s="44"/>
      <c r="R35" s="44"/>
      <c r="S35" s="397" t="e">
        <f t="shared" si="2"/>
        <v>#DIV/0!</v>
      </c>
      <c r="T35" s="44"/>
      <c r="U35" s="44"/>
      <c r="V35" s="44"/>
      <c r="W35" s="397" t="e">
        <f t="shared" si="3"/>
        <v>#DIV/0!</v>
      </c>
      <c r="X35" s="44"/>
      <c r="Y35" s="44"/>
      <c r="Z35" s="44"/>
      <c r="AA35" s="397" t="e">
        <f t="shared" si="4"/>
        <v>#DIV/0!</v>
      </c>
      <c r="AB35" s="44"/>
      <c r="AC35" s="44"/>
      <c r="AD35" s="44"/>
      <c r="AE35" s="397" t="e">
        <f t="shared" si="5"/>
        <v>#DIV/0!</v>
      </c>
      <c r="AF35" s="44"/>
      <c r="AG35" s="45"/>
      <c r="AH35" s="45"/>
      <c r="AI35" s="397" t="e">
        <f t="shared" si="6"/>
        <v>#DIV/0!</v>
      </c>
      <c r="AJ35" s="407" t="e">
        <f t="shared" si="7"/>
        <v>#DIV/0!</v>
      </c>
      <c r="AK35" s="45"/>
      <c r="AL35" s="263"/>
      <c r="AM35" s="422" t="e">
        <f t="shared" si="8"/>
        <v>#DIV/0!</v>
      </c>
      <c r="AN35" s="420" t="e">
        <f t="shared" si="9"/>
        <v>#DIV/0!</v>
      </c>
      <c r="AO35" s="415" t="e">
        <f t="shared" si="10"/>
        <v>#DIV/0!</v>
      </c>
      <c r="AP35"/>
    </row>
    <row r="36" spans="1:49" s="2" customFormat="1" ht="12" customHeight="1" x14ac:dyDescent="0.25">
      <c r="A36" s="43">
        <v>26</v>
      </c>
      <c r="B36" s="482" t="s">
        <v>367</v>
      </c>
      <c r="C36" s="553" t="s">
        <v>12</v>
      </c>
      <c r="D36" s="6"/>
      <c r="E36" s="44"/>
      <c r="F36" s="44"/>
      <c r="G36" s="394" t="e">
        <f t="shared" si="11"/>
        <v>#DIV/0!</v>
      </c>
      <c r="H36" s="44"/>
      <c r="I36" s="44"/>
      <c r="J36" s="44"/>
      <c r="K36" s="397" t="e">
        <f t="shared" si="0"/>
        <v>#DIV/0!</v>
      </c>
      <c r="L36" s="44"/>
      <c r="M36" s="44"/>
      <c r="N36" s="44"/>
      <c r="O36" s="397" t="e">
        <f t="shared" si="1"/>
        <v>#DIV/0!</v>
      </c>
      <c r="P36" s="44"/>
      <c r="Q36" s="44"/>
      <c r="R36" s="44"/>
      <c r="S36" s="397" t="e">
        <f t="shared" si="2"/>
        <v>#DIV/0!</v>
      </c>
      <c r="T36" s="44"/>
      <c r="U36" s="44"/>
      <c r="V36" s="44"/>
      <c r="W36" s="397" t="e">
        <f t="shared" si="3"/>
        <v>#DIV/0!</v>
      </c>
      <c r="X36" s="44"/>
      <c r="Y36" s="44"/>
      <c r="Z36" s="44"/>
      <c r="AA36" s="397" t="e">
        <f t="shared" si="4"/>
        <v>#DIV/0!</v>
      </c>
      <c r="AB36" s="44"/>
      <c r="AC36" s="44"/>
      <c r="AD36" s="44"/>
      <c r="AE36" s="397" t="e">
        <f t="shared" si="5"/>
        <v>#DIV/0!</v>
      </c>
      <c r="AF36" s="44"/>
      <c r="AG36" s="45" t="s">
        <v>43</v>
      </c>
      <c r="AH36" s="45"/>
      <c r="AI36" s="397" t="e">
        <f t="shared" si="6"/>
        <v>#DIV/0!</v>
      </c>
      <c r="AJ36" s="407" t="e">
        <f t="shared" si="7"/>
        <v>#DIV/0!</v>
      </c>
      <c r="AK36" s="45"/>
      <c r="AL36" s="263"/>
      <c r="AM36" s="422" t="e">
        <f t="shared" si="8"/>
        <v>#DIV/0!</v>
      </c>
      <c r="AN36" s="420" t="e">
        <f t="shared" si="9"/>
        <v>#DIV/0!</v>
      </c>
      <c r="AO36" s="415" t="e">
        <f t="shared" si="10"/>
        <v>#DIV/0!</v>
      </c>
      <c r="AP36"/>
    </row>
    <row r="37" spans="1:49" s="2" customFormat="1" ht="12" customHeight="1" x14ac:dyDescent="0.2">
      <c r="A37" s="43">
        <v>27</v>
      </c>
      <c r="B37" s="557"/>
      <c r="C37" s="528"/>
      <c r="D37" s="6"/>
      <c r="E37" s="44"/>
      <c r="F37" s="44"/>
      <c r="G37" s="394" t="e">
        <f t="shared" si="11"/>
        <v>#DIV/0!</v>
      </c>
      <c r="H37" s="44"/>
      <c r="I37" s="44"/>
      <c r="J37" s="44"/>
      <c r="K37" s="397" t="e">
        <f t="shared" si="0"/>
        <v>#DIV/0!</v>
      </c>
      <c r="L37" s="44"/>
      <c r="M37" s="44"/>
      <c r="N37" s="44"/>
      <c r="O37" s="397" t="e">
        <f t="shared" si="1"/>
        <v>#DIV/0!</v>
      </c>
      <c r="P37" s="44"/>
      <c r="Q37" s="44"/>
      <c r="R37" s="44"/>
      <c r="S37" s="397" t="e">
        <f t="shared" si="2"/>
        <v>#DIV/0!</v>
      </c>
      <c r="T37" s="44"/>
      <c r="U37" s="44"/>
      <c r="V37" s="44"/>
      <c r="W37" s="397" t="e">
        <f t="shared" si="3"/>
        <v>#DIV/0!</v>
      </c>
      <c r="X37" s="44"/>
      <c r="Y37" s="44"/>
      <c r="Z37" s="44"/>
      <c r="AA37" s="397" t="e">
        <f t="shared" si="4"/>
        <v>#DIV/0!</v>
      </c>
      <c r="AB37" s="44"/>
      <c r="AC37" s="44"/>
      <c r="AD37" s="44"/>
      <c r="AE37" s="397" t="e">
        <f t="shared" si="5"/>
        <v>#DIV/0!</v>
      </c>
      <c r="AF37" s="44"/>
      <c r="AG37" s="45" t="s">
        <v>43</v>
      </c>
      <c r="AH37" s="45"/>
      <c r="AI37" s="397" t="e">
        <f t="shared" si="6"/>
        <v>#DIV/0!</v>
      </c>
      <c r="AJ37" s="407" t="e">
        <f t="shared" si="7"/>
        <v>#DIV/0!</v>
      </c>
      <c r="AK37" s="45"/>
      <c r="AL37" s="263"/>
      <c r="AM37" s="422" t="e">
        <f t="shared" si="8"/>
        <v>#DIV/0!</v>
      </c>
      <c r="AN37" s="420" t="e">
        <f t="shared" si="9"/>
        <v>#DIV/0!</v>
      </c>
      <c r="AO37" s="415" t="e">
        <f t="shared" si="10"/>
        <v>#DIV/0!</v>
      </c>
    </row>
    <row r="38" spans="1:49" s="2" customFormat="1" ht="12" customHeight="1" x14ac:dyDescent="0.2">
      <c r="A38" s="43"/>
      <c r="B38" s="255"/>
      <c r="C38" s="256"/>
      <c r="D38" s="6"/>
      <c r="E38" s="44"/>
      <c r="F38" s="44"/>
      <c r="G38" s="394"/>
      <c r="H38" s="44"/>
      <c r="I38" s="44"/>
      <c r="J38" s="44"/>
      <c r="K38" s="394"/>
      <c r="L38" s="44"/>
      <c r="M38" s="44"/>
      <c r="N38" s="44"/>
      <c r="O38" s="394"/>
      <c r="P38" s="44"/>
      <c r="Q38" s="44"/>
      <c r="R38" s="44"/>
      <c r="S38" s="394"/>
      <c r="T38" s="44"/>
      <c r="U38" s="44"/>
      <c r="V38" s="44"/>
      <c r="W38" s="394"/>
      <c r="X38" s="44"/>
      <c r="Y38" s="44"/>
      <c r="Z38" s="44"/>
      <c r="AA38" s="394"/>
      <c r="AB38" s="44"/>
      <c r="AC38" s="44"/>
      <c r="AD38" s="44"/>
      <c r="AE38" s="394"/>
      <c r="AF38" s="44"/>
      <c r="AG38" s="45"/>
      <c r="AH38" s="45"/>
      <c r="AI38" s="394"/>
      <c r="AJ38" s="456"/>
      <c r="AK38" s="45"/>
      <c r="AL38" s="263"/>
      <c r="AM38" s="422"/>
      <c r="AN38" s="420"/>
      <c r="AO38" s="415"/>
    </row>
    <row r="39" spans="1:49" s="2" customFormat="1" ht="12" customHeight="1" x14ac:dyDescent="0.2">
      <c r="A39" s="43"/>
      <c r="B39" s="255"/>
      <c r="C39" s="256"/>
      <c r="D39" s="6"/>
      <c r="E39" s="12"/>
      <c r="F39" s="12"/>
      <c r="G39" s="394"/>
      <c r="H39" s="44"/>
      <c r="I39" s="44"/>
      <c r="J39" s="44"/>
      <c r="K39" s="397"/>
      <c r="L39" s="44"/>
      <c r="M39" s="44"/>
      <c r="N39" s="44"/>
      <c r="O39" s="397"/>
      <c r="P39" s="44"/>
      <c r="Q39" s="44"/>
      <c r="R39" s="44"/>
      <c r="S39" s="397"/>
      <c r="T39" s="44"/>
      <c r="U39" s="44"/>
      <c r="V39" s="44"/>
      <c r="W39" s="397"/>
      <c r="X39" s="44"/>
      <c r="Y39" s="44"/>
      <c r="Z39" s="44"/>
      <c r="AA39" s="397"/>
      <c r="AB39" s="44"/>
      <c r="AC39" s="44"/>
      <c r="AD39" s="44"/>
      <c r="AE39" s="397"/>
      <c r="AF39" s="44"/>
      <c r="AG39" s="45"/>
      <c r="AH39" s="45"/>
      <c r="AI39" s="397"/>
      <c r="AJ39" s="407"/>
      <c r="AK39" s="45"/>
      <c r="AL39" s="263"/>
      <c r="AM39" s="422"/>
      <c r="AN39" s="420"/>
      <c r="AO39" s="415"/>
    </row>
    <row r="40" spans="1:49" s="2" customFormat="1" ht="12" customHeight="1" x14ac:dyDescent="0.2">
      <c r="A40" s="43"/>
      <c r="B40" s="255"/>
      <c r="C40" s="256"/>
      <c r="D40" s="9"/>
      <c r="E40" s="191"/>
      <c r="F40" s="191"/>
      <c r="G40" s="394"/>
      <c r="H40" s="44"/>
      <c r="I40" s="44"/>
      <c r="J40" s="44"/>
      <c r="K40" s="397"/>
      <c r="L40" s="44"/>
      <c r="M40" s="44"/>
      <c r="N40" s="44"/>
      <c r="O40" s="397"/>
      <c r="P40" s="44"/>
      <c r="Q40" s="44"/>
      <c r="R40" s="44"/>
      <c r="S40" s="397"/>
      <c r="T40" s="44"/>
      <c r="U40" s="44"/>
      <c r="V40" s="44"/>
      <c r="W40" s="397"/>
      <c r="X40" s="44"/>
      <c r="Y40" s="44"/>
      <c r="Z40" s="44"/>
      <c r="AA40" s="397"/>
      <c r="AB40" s="44"/>
      <c r="AC40" s="44"/>
      <c r="AD40" s="44"/>
      <c r="AE40" s="397"/>
      <c r="AF40" s="44"/>
      <c r="AG40" s="45"/>
      <c r="AH40" s="45"/>
      <c r="AI40" s="397"/>
      <c r="AJ40" s="407"/>
      <c r="AK40" s="45"/>
      <c r="AL40" s="263"/>
      <c r="AM40" s="422"/>
      <c r="AN40" s="420"/>
      <c r="AO40" s="415"/>
    </row>
    <row r="41" spans="1:49" s="2" customFormat="1" ht="12" customHeight="1" x14ac:dyDescent="0.2">
      <c r="A41" s="43"/>
      <c r="B41" s="255"/>
      <c r="C41" s="256"/>
      <c r="D41" s="9"/>
      <c r="E41" s="12"/>
      <c r="F41" s="12"/>
      <c r="G41" s="394"/>
      <c r="H41" s="44"/>
      <c r="I41" s="44"/>
      <c r="J41" s="44"/>
      <c r="K41" s="397"/>
      <c r="L41" s="44"/>
      <c r="M41" s="44"/>
      <c r="N41" s="44"/>
      <c r="O41" s="397"/>
      <c r="P41" s="44"/>
      <c r="Q41" s="44"/>
      <c r="R41" s="44"/>
      <c r="S41" s="397"/>
      <c r="T41" s="44"/>
      <c r="U41" s="44"/>
      <c r="V41" s="44"/>
      <c r="W41" s="397"/>
      <c r="X41" s="44"/>
      <c r="Y41" s="44"/>
      <c r="Z41" s="44"/>
      <c r="AA41" s="397"/>
      <c r="AB41" s="44"/>
      <c r="AC41" s="44"/>
      <c r="AD41" s="44"/>
      <c r="AE41" s="397"/>
      <c r="AF41" s="44"/>
      <c r="AG41" s="45"/>
      <c r="AH41" s="45"/>
      <c r="AI41" s="397"/>
      <c r="AJ41" s="407"/>
      <c r="AK41" s="45"/>
      <c r="AL41" s="263"/>
      <c r="AM41" s="422"/>
      <c r="AN41" s="420"/>
      <c r="AO41" s="415"/>
      <c r="AP41" s="52"/>
    </row>
    <row r="42" spans="1:49" s="52" customFormat="1" ht="12" customHeight="1" x14ac:dyDescent="0.2">
      <c r="A42" s="237"/>
      <c r="B42" s="246"/>
      <c r="C42" s="257"/>
      <c r="D42" s="251"/>
      <c r="E42" s="55"/>
      <c r="F42" s="55"/>
      <c r="G42" s="457"/>
      <c r="H42" s="459"/>
      <c r="I42" s="459"/>
      <c r="J42" s="459"/>
      <c r="K42" s="458"/>
      <c r="L42" s="459"/>
      <c r="M42" s="459"/>
      <c r="N42" s="459"/>
      <c r="O42" s="458"/>
      <c r="P42" s="459"/>
      <c r="Q42" s="459"/>
      <c r="R42" s="459"/>
      <c r="S42" s="458"/>
      <c r="T42" s="459"/>
      <c r="U42" s="459"/>
      <c r="V42" s="459"/>
      <c r="W42" s="458"/>
      <c r="X42" s="459"/>
      <c r="Y42" s="459"/>
      <c r="Z42" s="459"/>
      <c r="AA42" s="458"/>
      <c r="AB42" s="459"/>
      <c r="AC42" s="459"/>
      <c r="AD42" s="459"/>
      <c r="AE42" s="458"/>
      <c r="AF42" s="459"/>
      <c r="AG42" s="56"/>
      <c r="AH42" s="56"/>
      <c r="AI42" s="458"/>
      <c r="AJ42" s="460"/>
      <c r="AK42" s="56"/>
      <c r="AL42" s="265"/>
      <c r="AM42" s="461"/>
      <c r="AN42" s="462"/>
      <c r="AO42" s="463"/>
    </row>
    <row r="43" spans="1:49" s="2" customFormat="1" ht="6" customHeight="1" x14ac:dyDescent="0.2">
      <c r="B43" s="241"/>
      <c r="C43" s="242"/>
      <c r="D43" s="33"/>
      <c r="E43" s="33"/>
      <c r="F43" s="33"/>
      <c r="G43" s="33"/>
      <c r="H43" s="33"/>
      <c r="I43" s="33"/>
      <c r="J43" s="33"/>
      <c r="K43" s="33"/>
      <c r="L43" s="33"/>
      <c r="M43" s="33"/>
      <c r="N43" s="33"/>
      <c r="O43" s="33"/>
      <c r="P43" s="33"/>
      <c r="Q43" s="33"/>
      <c r="R43" s="33"/>
      <c r="S43" s="33"/>
      <c r="T43" s="33"/>
      <c r="U43" s="33"/>
      <c r="V43" s="33"/>
      <c r="W43" s="33"/>
      <c r="X43" s="33"/>
      <c r="Y43" s="33"/>
      <c r="Z43" s="33"/>
      <c r="AA43" s="33"/>
      <c r="AB43" s="33"/>
      <c r="AC43" s="33"/>
      <c r="AD43" s="33"/>
      <c r="AE43" s="33"/>
      <c r="AF43" s="33"/>
      <c r="AG43" s="53"/>
      <c r="AH43" s="53"/>
      <c r="AI43" s="53"/>
      <c r="AJ43" s="53"/>
      <c r="AK43" s="53"/>
      <c r="AL43" s="53"/>
      <c r="AM43" s="53"/>
      <c r="AN43" s="53"/>
      <c r="AO43" s="53"/>
    </row>
    <row r="44" spans="1:49" s="52" customFormat="1" ht="12" x14ac:dyDescent="0.2">
      <c r="B44" s="198" t="s">
        <v>78</v>
      </c>
      <c r="C44" s="199"/>
      <c r="E44" s="238"/>
      <c r="F44" s="238"/>
      <c r="G44" s="238"/>
      <c r="H44" s="238"/>
      <c r="I44" s="238"/>
      <c r="J44" s="238"/>
      <c r="K44" s="238"/>
      <c r="L44" s="238"/>
      <c r="M44" s="238"/>
      <c r="N44" s="238"/>
      <c r="O44" s="238"/>
      <c r="P44" s="238"/>
      <c r="Q44" s="238"/>
      <c r="R44" s="238"/>
      <c r="S44" s="238"/>
      <c r="T44" s="238"/>
      <c r="U44" s="238"/>
      <c r="V44" s="238"/>
      <c r="W44" s="238"/>
      <c r="X44" s="238"/>
      <c r="Y44" s="238"/>
      <c r="Z44" s="238"/>
      <c r="AA44" s="238"/>
      <c r="AB44" s="238" t="s">
        <v>28</v>
      </c>
      <c r="AC44" s="238" t="s">
        <v>5</v>
      </c>
      <c r="AD44" s="201" t="s">
        <v>218</v>
      </c>
      <c r="AE44" s="201"/>
      <c r="AF44" s="201"/>
      <c r="AG44" s="201"/>
      <c r="AJ44" s="202"/>
      <c r="AL44" s="202" t="s">
        <v>157</v>
      </c>
    </row>
    <row r="45" spans="1:49" s="52" customFormat="1" ht="12.75" customHeight="1" x14ac:dyDescent="0.25">
      <c r="B45" s="175" t="s">
        <v>65</v>
      </c>
      <c r="C45" s="52" t="s">
        <v>59</v>
      </c>
      <c r="D45" s="38"/>
      <c r="E45" s="38"/>
      <c r="F45" s="38"/>
      <c r="G45" s="38"/>
      <c r="H45" s="38"/>
      <c r="I45" s="38"/>
      <c r="J45" s="38"/>
      <c r="K45" s="38"/>
      <c r="L45" s="38"/>
      <c r="M45" s="240" t="s">
        <v>54</v>
      </c>
      <c r="N45" s="52" t="s">
        <v>63</v>
      </c>
      <c r="P45" s="38"/>
      <c r="Q45" s="38"/>
      <c r="R45" s="38"/>
      <c r="S45" s="38"/>
      <c r="T45" s="38"/>
      <c r="U45" s="204" t="s">
        <v>56</v>
      </c>
      <c r="V45" s="240" t="s">
        <v>69</v>
      </c>
      <c r="W45" s="404"/>
      <c r="Y45" s="38"/>
      <c r="Z45" s="38"/>
      <c r="AA45" s="38"/>
      <c r="AD45" s="206"/>
      <c r="AE45" s="206"/>
      <c r="AF45" s="238">
        <v>4</v>
      </c>
      <c r="AK45" s="206"/>
      <c r="AL45" s="52" t="s">
        <v>158</v>
      </c>
    </row>
    <row r="46" spans="1:49" s="52" customFormat="1" ht="12.75" customHeight="1" x14ac:dyDescent="0.25">
      <c r="B46" s="175" t="s">
        <v>66</v>
      </c>
      <c r="C46" s="52" t="s">
        <v>62</v>
      </c>
      <c r="D46" s="38"/>
      <c r="E46" s="38"/>
      <c r="F46" s="38"/>
      <c r="G46" s="38"/>
      <c r="H46" s="38"/>
      <c r="I46" s="38"/>
      <c r="J46" s="38"/>
      <c r="K46" s="38"/>
      <c r="L46" s="38"/>
      <c r="M46" s="240" t="s">
        <v>55</v>
      </c>
      <c r="N46" s="52" t="s">
        <v>64</v>
      </c>
      <c r="P46" s="38"/>
      <c r="Q46" s="38"/>
      <c r="R46" s="38"/>
      <c r="S46" s="38"/>
      <c r="T46" s="38"/>
      <c r="U46" s="240" t="s">
        <v>70</v>
      </c>
      <c r="V46" s="240" t="s">
        <v>72</v>
      </c>
      <c r="W46" s="404"/>
      <c r="Y46" s="38"/>
      <c r="Z46" s="38"/>
      <c r="AA46" s="38"/>
      <c r="AB46" s="205"/>
      <c r="AC46" s="205"/>
      <c r="AD46" s="205"/>
      <c r="AE46" s="205"/>
      <c r="AF46" s="205"/>
      <c r="AG46" s="208"/>
      <c r="AJ46" s="206"/>
      <c r="AL46" s="206"/>
    </row>
    <row r="47" spans="1:49" s="52" customFormat="1" ht="12.75" customHeight="1" x14ac:dyDescent="0.25">
      <c r="B47" s="209" t="s">
        <v>67</v>
      </c>
      <c r="C47" s="52" t="s">
        <v>60</v>
      </c>
      <c r="D47" s="203"/>
      <c r="E47" s="203"/>
      <c r="F47" s="203"/>
      <c r="G47" s="203"/>
      <c r="H47" s="203"/>
      <c r="I47" s="203"/>
      <c r="J47" s="203"/>
      <c r="K47" s="203"/>
      <c r="L47" s="203"/>
      <c r="M47" s="52" t="s">
        <v>53</v>
      </c>
      <c r="N47" s="52" t="s">
        <v>167</v>
      </c>
      <c r="P47" s="203"/>
      <c r="Q47" s="203"/>
      <c r="R47" s="203"/>
      <c r="S47" s="203"/>
      <c r="T47" s="203"/>
      <c r="U47" s="240" t="s">
        <v>71</v>
      </c>
      <c r="V47" s="240" t="s">
        <v>73</v>
      </c>
      <c r="W47" s="404"/>
      <c r="Y47" s="203"/>
      <c r="Z47" s="203"/>
      <c r="AA47" s="203"/>
      <c r="AB47" s="238" t="s">
        <v>30</v>
      </c>
      <c r="AC47" s="238" t="s">
        <v>5</v>
      </c>
      <c r="AD47" s="266" t="s">
        <v>29</v>
      </c>
      <c r="AE47" s="266"/>
      <c r="AF47" s="201"/>
      <c r="AG47" s="201"/>
      <c r="AJ47" s="38"/>
      <c r="AL47" s="38"/>
    </row>
    <row r="48" spans="1:49" s="52" customFormat="1" ht="12.75" customHeight="1" x14ac:dyDescent="0.25">
      <c r="B48" s="240" t="s">
        <v>68</v>
      </c>
      <c r="C48" s="52" t="s">
        <v>61</v>
      </c>
      <c r="D48" s="38"/>
      <c r="E48" s="38"/>
      <c r="F48" s="38"/>
      <c r="G48" s="38"/>
      <c r="H48" s="38"/>
      <c r="I48" s="38"/>
      <c r="J48" s="38"/>
      <c r="K48" s="38"/>
      <c r="L48" s="38"/>
      <c r="M48" s="52" t="s">
        <v>51</v>
      </c>
      <c r="N48" s="52" t="s">
        <v>101</v>
      </c>
      <c r="P48" s="38"/>
      <c r="Q48" s="38"/>
      <c r="R48" s="38"/>
      <c r="S48" s="38"/>
      <c r="T48" s="38"/>
      <c r="U48" s="240" t="s">
        <v>166</v>
      </c>
      <c r="V48" s="240" t="s">
        <v>168</v>
      </c>
      <c r="W48" s="404"/>
      <c r="Y48" s="38"/>
      <c r="Z48" s="38"/>
      <c r="AA48" s="38"/>
      <c r="AB48" s="205"/>
      <c r="AC48" s="205"/>
      <c r="AF48" s="403">
        <v>4</v>
      </c>
      <c r="AJ48" s="38"/>
      <c r="AK48" s="38"/>
      <c r="AL48" s="38" t="s">
        <v>159</v>
      </c>
      <c r="AO48" s="38"/>
      <c r="AP48" s="38"/>
      <c r="AQ48" s="38"/>
      <c r="AR48" s="38"/>
      <c r="AS48" s="38"/>
      <c r="AT48" s="38"/>
      <c r="AU48" s="38"/>
      <c r="AV48" s="38"/>
      <c r="AW48" s="38"/>
    </row>
    <row r="49" spans="3:49" s="2" customFormat="1" x14ac:dyDescent="0.25"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</row>
    <row r="50" spans="3:49" s="1" customFormat="1" x14ac:dyDescent="0.25">
      <c r="C50" s="2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/>
    </row>
    <row r="51" spans="3:49" x14ac:dyDescent="0.25">
      <c r="C51" s="1"/>
    </row>
  </sheetData>
  <mergeCells count="24">
    <mergeCell ref="AL7:AL10"/>
    <mergeCell ref="AM7:AN8"/>
    <mergeCell ref="D8:K8"/>
    <mergeCell ref="D9:K9"/>
    <mergeCell ref="A7:A10"/>
    <mergeCell ref="B7:B10"/>
    <mergeCell ref="C7:C8"/>
    <mergeCell ref="C9:C10"/>
    <mergeCell ref="A1:AO1"/>
    <mergeCell ref="A2:AO2"/>
    <mergeCell ref="A3:AO3"/>
    <mergeCell ref="D7:AI7"/>
    <mergeCell ref="AO7:AO10"/>
    <mergeCell ref="L8:S8"/>
    <mergeCell ref="T8:AA8"/>
    <mergeCell ref="AB8:AI8"/>
    <mergeCell ref="L9:S9"/>
    <mergeCell ref="T9:AA9"/>
    <mergeCell ref="AB9:AI9"/>
    <mergeCell ref="AM9:AM10"/>
    <mergeCell ref="AN9:AN10"/>
    <mergeCell ref="AJ7:AJ10"/>
    <mergeCell ref="AK7:AK10"/>
    <mergeCell ref="A4:AO4"/>
  </mergeCells>
  <conditionalFormatting sqref="AO43">
    <cfRule type="containsText" dxfId="23" priority="2" operator="containsText" text="TT">
      <formula>NOT(ISERROR(SEARCH("TT",AO43)))</formula>
    </cfRule>
  </conditionalFormatting>
  <conditionalFormatting sqref="AO11:AO42">
    <cfRule type="containsText" dxfId="22" priority="1" operator="containsText" text="TT">
      <formula>NOT(ISERROR(SEARCH("TT",AO11)))</formula>
    </cfRule>
  </conditionalFormatting>
  <pageMargins left="0.38" right="0.7" top="0.42" bottom="0.12" header="0.3" footer="0.12"/>
  <pageSetup paperSize="5" orientation="landscape" horizontalDpi="4294967293" verticalDpi="0" r:id="rId1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0.39997558519241921"/>
  </sheetPr>
  <dimension ref="A1:AQ49"/>
  <sheetViews>
    <sheetView workbookViewId="0">
      <selection sqref="A1:XFD6"/>
    </sheetView>
  </sheetViews>
  <sheetFormatPr defaultRowHeight="15" x14ac:dyDescent="0.25"/>
  <cols>
    <col min="1" max="1" width="3.7109375" customWidth="1"/>
    <col min="2" max="2" width="23.140625" customWidth="1"/>
    <col min="3" max="35" width="3.5703125" customWidth="1"/>
    <col min="36" max="38" width="4.28515625" customWidth="1"/>
    <col min="39" max="39" width="7.140625" customWidth="1"/>
    <col min="40" max="40" width="5.7109375" customWidth="1"/>
    <col min="41" max="41" width="7.28515625" customWidth="1"/>
    <col min="42" max="42" width="7.140625" customWidth="1"/>
    <col min="43" max="43" width="7" customWidth="1"/>
  </cols>
  <sheetData>
    <row r="1" spans="1:43" ht="12.95" customHeight="1" x14ac:dyDescent="0.25">
      <c r="A1" s="614" t="s">
        <v>33</v>
      </c>
      <c r="B1" s="614"/>
      <c r="C1" s="614"/>
      <c r="D1" s="614"/>
      <c r="E1" s="614"/>
      <c r="F1" s="614"/>
      <c r="G1" s="614"/>
      <c r="H1" s="614"/>
      <c r="I1" s="614"/>
      <c r="J1" s="614"/>
      <c r="K1" s="614"/>
      <c r="L1" s="614"/>
      <c r="M1" s="614"/>
      <c r="N1" s="614"/>
      <c r="O1" s="614"/>
      <c r="P1" s="614"/>
      <c r="Q1" s="614"/>
      <c r="R1" s="614"/>
      <c r="S1" s="614"/>
      <c r="T1" s="614"/>
      <c r="U1" s="614"/>
      <c r="V1" s="614"/>
      <c r="W1" s="614"/>
      <c r="X1" s="614"/>
      <c r="Y1" s="614"/>
      <c r="Z1" s="614"/>
      <c r="AA1" s="614"/>
      <c r="AB1" s="614"/>
      <c r="AC1" s="614"/>
      <c r="AD1" s="614"/>
      <c r="AE1" s="614"/>
      <c r="AF1" s="614"/>
      <c r="AG1" s="614"/>
      <c r="AH1" s="614"/>
      <c r="AI1" s="614"/>
      <c r="AJ1" s="614"/>
      <c r="AK1" s="614"/>
      <c r="AL1" s="614"/>
      <c r="AM1" s="75"/>
      <c r="AN1" s="75"/>
      <c r="AO1" s="75"/>
    </row>
    <row r="2" spans="1:43" ht="12.95" customHeight="1" x14ac:dyDescent="0.25">
      <c r="A2" s="614" t="s">
        <v>92</v>
      </c>
      <c r="B2" s="614"/>
      <c r="C2" s="614"/>
      <c r="D2" s="614"/>
      <c r="E2" s="614"/>
      <c r="F2" s="614"/>
      <c r="G2" s="614"/>
      <c r="H2" s="614"/>
      <c r="I2" s="614"/>
      <c r="J2" s="614"/>
      <c r="K2" s="614"/>
      <c r="L2" s="614"/>
      <c r="M2" s="614"/>
      <c r="N2" s="614"/>
      <c r="O2" s="614"/>
      <c r="P2" s="614"/>
      <c r="Q2" s="614"/>
      <c r="R2" s="614"/>
      <c r="S2" s="614"/>
      <c r="T2" s="614"/>
      <c r="U2" s="614"/>
      <c r="V2" s="614"/>
      <c r="W2" s="614"/>
      <c r="X2" s="614"/>
      <c r="Y2" s="614"/>
      <c r="Z2" s="614"/>
      <c r="AA2" s="614"/>
      <c r="AB2" s="614"/>
      <c r="AC2" s="614"/>
      <c r="AD2" s="614"/>
      <c r="AE2" s="614"/>
      <c r="AF2" s="614"/>
      <c r="AG2" s="614"/>
      <c r="AH2" s="614"/>
      <c r="AI2" s="614"/>
      <c r="AJ2" s="614"/>
      <c r="AK2" s="614"/>
      <c r="AL2" s="614"/>
      <c r="AM2" s="75"/>
      <c r="AN2" s="75"/>
      <c r="AO2" s="75"/>
    </row>
    <row r="3" spans="1:43" ht="12.95" customHeight="1" x14ac:dyDescent="0.25">
      <c r="A3" s="637" t="s">
        <v>161</v>
      </c>
      <c r="B3" s="637"/>
      <c r="C3" s="637"/>
      <c r="D3" s="637"/>
      <c r="E3" s="637"/>
      <c r="F3" s="637"/>
      <c r="G3" s="637"/>
      <c r="H3" s="637"/>
      <c r="I3" s="637"/>
      <c r="J3" s="637"/>
      <c r="K3" s="637"/>
      <c r="L3" s="637"/>
      <c r="M3" s="637"/>
      <c r="N3" s="637"/>
      <c r="O3" s="637"/>
      <c r="P3" s="637"/>
      <c r="Q3" s="637"/>
      <c r="R3" s="637"/>
      <c r="S3" s="637"/>
      <c r="T3" s="637"/>
      <c r="U3" s="637"/>
      <c r="V3" s="637"/>
      <c r="W3" s="637"/>
      <c r="X3" s="637"/>
      <c r="Y3" s="637"/>
      <c r="Z3" s="637"/>
      <c r="AA3" s="637"/>
      <c r="AB3" s="637"/>
      <c r="AC3" s="637"/>
      <c r="AD3" s="637"/>
      <c r="AE3" s="637"/>
      <c r="AF3" s="637"/>
      <c r="AG3" s="637"/>
      <c r="AH3" s="637"/>
      <c r="AI3" s="637"/>
      <c r="AJ3" s="637"/>
      <c r="AK3" s="637"/>
      <c r="AL3" s="637"/>
      <c r="AM3" s="80"/>
      <c r="AN3" s="80"/>
      <c r="AO3" s="80"/>
    </row>
    <row r="4" spans="1:43" ht="15" customHeight="1" x14ac:dyDescent="0.25">
      <c r="A4" s="614" t="s">
        <v>162</v>
      </c>
      <c r="B4" s="614"/>
      <c r="C4" s="614"/>
      <c r="D4" s="614"/>
      <c r="E4" s="614"/>
      <c r="F4" s="614"/>
      <c r="G4" s="614"/>
      <c r="H4" s="614"/>
      <c r="I4" s="614"/>
      <c r="J4" s="614"/>
      <c r="K4" s="614"/>
      <c r="L4" s="614"/>
      <c r="M4" s="614"/>
      <c r="N4" s="614"/>
      <c r="O4" s="614"/>
      <c r="P4" s="614"/>
      <c r="Q4" s="614"/>
      <c r="R4" s="614"/>
      <c r="S4" s="614"/>
      <c r="T4" s="614"/>
      <c r="U4" s="614"/>
      <c r="V4" s="614"/>
      <c r="W4" s="614"/>
      <c r="X4" s="614"/>
      <c r="Y4" s="614"/>
      <c r="Z4" s="614"/>
      <c r="AA4" s="614"/>
      <c r="AB4" s="614"/>
      <c r="AC4" s="614"/>
      <c r="AD4" s="614"/>
      <c r="AE4" s="614"/>
      <c r="AF4" s="614"/>
      <c r="AG4" s="614"/>
      <c r="AH4" s="614"/>
      <c r="AI4" s="614"/>
      <c r="AJ4" s="614"/>
      <c r="AK4" s="614"/>
      <c r="AL4" s="614"/>
      <c r="AM4" s="75"/>
      <c r="AN4" s="75"/>
      <c r="AO4" s="75"/>
    </row>
    <row r="5" spans="1:43" s="2" customFormat="1" ht="12.75" customHeight="1" x14ac:dyDescent="0.2">
      <c r="A5" s="3" t="s">
        <v>22</v>
      </c>
      <c r="B5" s="4"/>
      <c r="C5" s="585" t="s">
        <v>23</v>
      </c>
      <c r="D5" s="585" t="str">
        <f>'D. HADIR_8E'!$E$8</f>
        <v>8E</v>
      </c>
      <c r="E5" s="4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 t="s">
        <v>20</v>
      </c>
      <c r="AA5" s="10"/>
      <c r="AB5" s="10"/>
      <c r="AD5" s="10"/>
      <c r="AE5" s="10"/>
      <c r="AF5" s="585" t="s">
        <v>19</v>
      </c>
      <c r="AG5" s="10" t="str">
        <f>D.Hadir_8A!E7</f>
        <v>. . . . . . . . . . . . . . . . . . .</v>
      </c>
      <c r="AJ5" s="4"/>
      <c r="AK5" s="4"/>
      <c r="AO5" s="5"/>
    </row>
    <row r="6" spans="1:43" s="2" customFormat="1" ht="12.75" customHeight="1" x14ac:dyDescent="0.2">
      <c r="A6" s="3" t="s">
        <v>24</v>
      </c>
      <c r="B6" s="4"/>
      <c r="C6" s="585" t="s">
        <v>19</v>
      </c>
      <c r="D6" s="585">
        <v>66</v>
      </c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586" t="s">
        <v>38</v>
      </c>
      <c r="AA6" s="4"/>
      <c r="AB6" s="4"/>
      <c r="AC6" s="10"/>
      <c r="AD6" s="10"/>
      <c r="AE6" s="10"/>
      <c r="AF6" s="585" t="s">
        <v>19</v>
      </c>
      <c r="AG6" s="10" t="str">
        <f>D.Hadir_8A!E9</f>
        <v>3 (Ganjil)</v>
      </c>
      <c r="AJ6" s="584" t="s">
        <v>312</v>
      </c>
      <c r="AK6" s="1" t="str">
        <f>D.Hadir_8A!I9</f>
        <v>2020 - 2021</v>
      </c>
      <c r="AO6" s="4"/>
    </row>
    <row r="7" spans="1:43" s="2" customFormat="1" ht="15" customHeight="1" x14ac:dyDescent="0.25">
      <c r="A7" s="627" t="s">
        <v>0</v>
      </c>
      <c r="B7" s="622" t="s">
        <v>4</v>
      </c>
      <c r="C7" s="231"/>
      <c r="D7" s="642" t="s">
        <v>52</v>
      </c>
      <c r="E7" s="643"/>
      <c r="F7" s="643"/>
      <c r="G7" s="643"/>
      <c r="H7" s="643"/>
      <c r="I7" s="643"/>
      <c r="J7" s="643"/>
      <c r="K7" s="643"/>
      <c r="L7" s="643"/>
      <c r="M7" s="643"/>
      <c r="N7" s="643"/>
      <c r="O7" s="643"/>
      <c r="P7" s="643"/>
      <c r="Q7" s="643"/>
      <c r="R7" s="643"/>
      <c r="S7" s="643"/>
      <c r="T7" s="643"/>
      <c r="U7" s="643"/>
      <c r="V7" s="643"/>
      <c r="W7" s="643"/>
      <c r="X7" s="643"/>
      <c r="Y7" s="643"/>
      <c r="Z7" s="643"/>
      <c r="AA7" s="643"/>
      <c r="AB7" s="643"/>
      <c r="AC7" s="643"/>
      <c r="AD7" s="643"/>
      <c r="AE7" s="643"/>
      <c r="AF7" s="643"/>
      <c r="AG7" s="643"/>
      <c r="AH7" s="643"/>
      <c r="AI7" s="643"/>
      <c r="AJ7" s="651" t="s">
        <v>31</v>
      </c>
      <c r="AK7" s="652"/>
      <c r="AL7" s="655" t="s">
        <v>2</v>
      </c>
      <c r="AM7"/>
      <c r="AN7"/>
      <c r="AO7"/>
      <c r="AP7"/>
      <c r="AQ7"/>
    </row>
    <row r="8" spans="1:43" s="2" customFormat="1" x14ac:dyDescent="0.25">
      <c r="A8" s="628"/>
      <c r="B8" s="623"/>
      <c r="C8" s="196" t="s">
        <v>47</v>
      </c>
      <c r="D8" s="658"/>
      <c r="E8" s="659"/>
      <c r="F8" s="659"/>
      <c r="G8" s="659"/>
      <c r="H8" s="659"/>
      <c r="I8" s="659"/>
      <c r="J8" s="659"/>
      <c r="K8" s="660"/>
      <c r="L8" s="658"/>
      <c r="M8" s="659"/>
      <c r="N8" s="659"/>
      <c r="O8" s="659"/>
      <c r="P8" s="659"/>
      <c r="Q8" s="659"/>
      <c r="R8" s="659"/>
      <c r="S8" s="660"/>
      <c r="T8" s="658"/>
      <c r="U8" s="659"/>
      <c r="V8" s="659"/>
      <c r="W8" s="659"/>
      <c r="X8" s="659"/>
      <c r="Y8" s="659"/>
      <c r="Z8" s="659"/>
      <c r="AA8" s="660"/>
      <c r="AB8" s="658"/>
      <c r="AC8" s="659"/>
      <c r="AD8" s="659"/>
      <c r="AE8" s="659"/>
      <c r="AF8" s="659"/>
      <c r="AG8" s="659"/>
      <c r="AH8" s="659"/>
      <c r="AI8" s="659"/>
      <c r="AJ8" s="653"/>
      <c r="AK8" s="654"/>
      <c r="AL8" s="656"/>
      <c r="AM8"/>
      <c r="AN8"/>
      <c r="AO8"/>
      <c r="AP8"/>
      <c r="AQ8"/>
    </row>
    <row r="9" spans="1:43" s="2" customFormat="1" x14ac:dyDescent="0.25">
      <c r="A9" s="628"/>
      <c r="B9" s="623"/>
      <c r="C9" s="640" t="s">
        <v>1</v>
      </c>
      <c r="D9" s="642" t="s">
        <v>79</v>
      </c>
      <c r="E9" s="643"/>
      <c r="F9" s="643"/>
      <c r="G9" s="643"/>
      <c r="H9" s="643"/>
      <c r="I9" s="643"/>
      <c r="J9" s="643"/>
      <c r="K9" s="644"/>
      <c r="L9" s="661" t="s">
        <v>80</v>
      </c>
      <c r="M9" s="662"/>
      <c r="N9" s="662"/>
      <c r="O9" s="662"/>
      <c r="P9" s="662"/>
      <c r="Q9" s="662"/>
      <c r="R9" s="662"/>
      <c r="S9" s="652"/>
      <c r="T9" s="661" t="s">
        <v>81</v>
      </c>
      <c r="U9" s="662"/>
      <c r="V9" s="662"/>
      <c r="W9" s="662"/>
      <c r="X9" s="662"/>
      <c r="Y9" s="662"/>
      <c r="Z9" s="662"/>
      <c r="AA9" s="652"/>
      <c r="AB9" s="661" t="s">
        <v>82</v>
      </c>
      <c r="AC9" s="662"/>
      <c r="AD9" s="662"/>
      <c r="AE9" s="662"/>
      <c r="AF9" s="662"/>
      <c r="AG9" s="662"/>
      <c r="AH9" s="662"/>
      <c r="AI9" s="662"/>
      <c r="AJ9" s="633" t="s">
        <v>70</v>
      </c>
      <c r="AK9" s="655" t="s">
        <v>71</v>
      </c>
      <c r="AL9" s="656"/>
      <c r="AM9"/>
      <c r="AN9"/>
      <c r="AO9"/>
      <c r="AP9"/>
      <c r="AQ9"/>
    </row>
    <row r="10" spans="1:43" s="2" customFormat="1" ht="15.75" thickBot="1" x14ac:dyDescent="0.3">
      <c r="A10" s="717"/>
      <c r="B10" s="719"/>
      <c r="C10" s="718"/>
      <c r="D10" s="71" t="s">
        <v>48</v>
      </c>
      <c r="E10" s="71" t="s">
        <v>49</v>
      </c>
      <c r="F10" s="72" t="s">
        <v>50</v>
      </c>
      <c r="G10" s="72" t="s">
        <v>216</v>
      </c>
      <c r="H10" s="74" t="s">
        <v>56</v>
      </c>
      <c r="I10" s="74" t="s">
        <v>57</v>
      </c>
      <c r="J10" s="74" t="s">
        <v>58</v>
      </c>
      <c r="K10" s="74" t="s">
        <v>166</v>
      </c>
      <c r="L10" s="71" t="s">
        <v>48</v>
      </c>
      <c r="M10" s="71" t="s">
        <v>49</v>
      </c>
      <c r="N10" s="72" t="s">
        <v>50</v>
      </c>
      <c r="O10" s="72" t="s">
        <v>216</v>
      </c>
      <c r="P10" s="74" t="s">
        <v>56</v>
      </c>
      <c r="Q10" s="74" t="s">
        <v>57</v>
      </c>
      <c r="R10" s="74" t="s">
        <v>58</v>
      </c>
      <c r="S10" s="74" t="s">
        <v>166</v>
      </c>
      <c r="T10" s="71" t="s">
        <v>48</v>
      </c>
      <c r="U10" s="71" t="s">
        <v>49</v>
      </c>
      <c r="V10" s="72" t="s">
        <v>50</v>
      </c>
      <c r="W10" s="72" t="s">
        <v>216</v>
      </c>
      <c r="X10" s="74" t="s">
        <v>56</v>
      </c>
      <c r="Y10" s="74" t="s">
        <v>57</v>
      </c>
      <c r="Z10" s="74" t="s">
        <v>58</v>
      </c>
      <c r="AA10" s="74" t="s">
        <v>166</v>
      </c>
      <c r="AB10" s="71" t="s">
        <v>48</v>
      </c>
      <c r="AC10" s="71" t="s">
        <v>49</v>
      </c>
      <c r="AD10" s="72" t="s">
        <v>50</v>
      </c>
      <c r="AE10" s="72" t="s">
        <v>216</v>
      </c>
      <c r="AF10" s="74" t="s">
        <v>56</v>
      </c>
      <c r="AG10" s="74" t="s">
        <v>57</v>
      </c>
      <c r="AH10" s="74" t="s">
        <v>58</v>
      </c>
      <c r="AI10" s="272" t="s">
        <v>166</v>
      </c>
      <c r="AJ10" s="716"/>
      <c r="AK10" s="715"/>
      <c r="AL10" s="715"/>
      <c r="AM10"/>
      <c r="AN10"/>
      <c r="AO10"/>
      <c r="AP10"/>
      <c r="AQ10"/>
    </row>
    <row r="11" spans="1:43" s="2" customFormat="1" ht="12" customHeight="1" thickTop="1" x14ac:dyDescent="0.25">
      <c r="A11" s="216">
        <v>1</v>
      </c>
      <c r="B11" s="502" t="s">
        <v>342</v>
      </c>
      <c r="C11" s="552" t="s">
        <v>12</v>
      </c>
      <c r="D11" s="62"/>
      <c r="E11" s="44"/>
      <c r="F11" s="44"/>
      <c r="G11" s="405" t="e">
        <f>AVERAGE(D11:F11)</f>
        <v>#DIV/0!</v>
      </c>
      <c r="H11" s="44"/>
      <c r="I11" s="44"/>
      <c r="J11" s="44"/>
      <c r="K11" s="405" t="e">
        <f>MAX(G11:J11)</f>
        <v>#DIV/0!</v>
      </c>
      <c r="L11" s="44"/>
      <c r="M11" s="44"/>
      <c r="N11" s="219"/>
      <c r="O11" s="405" t="e">
        <f>AVERAGE(L11:N11)</f>
        <v>#DIV/0!</v>
      </c>
      <c r="P11" s="44"/>
      <c r="Q11" s="44"/>
      <c r="R11" s="44"/>
      <c r="S11" s="405" t="e">
        <f>MAX(O11:R11)</f>
        <v>#DIV/0!</v>
      </c>
      <c r="T11" s="219"/>
      <c r="U11" s="219"/>
      <c r="V11" s="219"/>
      <c r="W11" s="405" t="e">
        <f>AVERAGE(T11:V11)</f>
        <v>#DIV/0!</v>
      </c>
      <c r="X11" s="44"/>
      <c r="Y11" s="44"/>
      <c r="Z11" s="44"/>
      <c r="AA11" s="405" t="e">
        <f>MAX(W11:Z11)</f>
        <v>#DIV/0!</v>
      </c>
      <c r="AB11" s="219"/>
      <c r="AC11" s="219"/>
      <c r="AD11" s="219"/>
      <c r="AE11" s="405" t="e">
        <f>AVERAGE(AB11:AD11)</f>
        <v>#DIV/0!</v>
      </c>
      <c r="AF11" s="44"/>
      <c r="AG11" s="44"/>
      <c r="AH11" s="44"/>
      <c r="AI11" s="405" t="e">
        <f>MAX(AE11:AH11)</f>
        <v>#DIV/0!</v>
      </c>
      <c r="AJ11" s="410" t="e">
        <f>(K11+S11+AA11+AI11)/4</f>
        <v>#DIV/0!</v>
      </c>
      <c r="AK11" s="411" t="e">
        <f>IF(AJ11&lt;66,"D",IF(AJ11&lt;78,"C",IF(AJ11&lt;89,"B","A")))</f>
        <v>#DIV/0!</v>
      </c>
      <c r="AL11" s="412" t="e">
        <f>IF(AJ11&gt;$D$6,"T","TT")</f>
        <v>#DIV/0!</v>
      </c>
      <c r="AM11"/>
      <c r="AN11"/>
      <c r="AO11"/>
      <c r="AP11"/>
      <c r="AQ11"/>
    </row>
    <row r="12" spans="1:43" s="2" customFormat="1" ht="12" customHeight="1" x14ac:dyDescent="0.25">
      <c r="A12" s="43">
        <v>2</v>
      </c>
      <c r="B12" s="482" t="s">
        <v>343</v>
      </c>
      <c r="C12" s="553" t="s">
        <v>12</v>
      </c>
      <c r="D12" s="63"/>
      <c r="E12" s="44"/>
      <c r="F12" s="44"/>
      <c r="G12" s="405" t="e">
        <f t="shared" ref="G12:G37" si="0">AVERAGE(D12:F12)</f>
        <v>#DIV/0!</v>
      </c>
      <c r="H12" s="44"/>
      <c r="I12" s="44"/>
      <c r="J12" s="44"/>
      <c r="K12" s="405" t="e">
        <f t="shared" ref="K12:K37" si="1">MAX(G12:J12)</f>
        <v>#DIV/0!</v>
      </c>
      <c r="L12" s="44"/>
      <c r="M12" s="44"/>
      <c r="N12" s="41"/>
      <c r="O12" s="405" t="e">
        <f t="shared" ref="O12:O37" si="2">AVERAGE(L12:N12)</f>
        <v>#DIV/0!</v>
      </c>
      <c r="P12" s="41"/>
      <c r="Q12" s="41"/>
      <c r="R12" s="41"/>
      <c r="S12" s="405" t="e">
        <f t="shared" ref="S12:S37" si="3">MAX(O12:R12)</f>
        <v>#DIV/0!</v>
      </c>
      <c r="T12" s="41"/>
      <c r="U12" s="41"/>
      <c r="V12" s="41"/>
      <c r="W12" s="405" t="e">
        <f t="shared" ref="W12:W37" si="4">AVERAGE(T12:V12)</f>
        <v>#DIV/0!</v>
      </c>
      <c r="X12" s="41"/>
      <c r="Y12" s="41"/>
      <c r="Z12" s="41"/>
      <c r="AA12" s="405" t="e">
        <f t="shared" ref="AA12:AA37" si="5">MAX(W12:Z12)</f>
        <v>#DIV/0!</v>
      </c>
      <c r="AB12" s="41"/>
      <c r="AC12" s="41"/>
      <c r="AD12" s="41"/>
      <c r="AE12" s="405" t="e">
        <f t="shared" ref="AE12:AE37" si="6">AVERAGE(AB12:AD12)</f>
        <v>#DIV/0!</v>
      </c>
      <c r="AF12" s="41"/>
      <c r="AG12" s="186" t="s">
        <v>43</v>
      </c>
      <c r="AH12" s="186"/>
      <c r="AI12" s="405" t="e">
        <f t="shared" ref="AI12:AI37" si="7">MAX(AE12:AH12)</f>
        <v>#DIV/0!</v>
      </c>
      <c r="AJ12" s="413" t="e">
        <f t="shared" ref="AJ12:AJ37" si="8">(K12+S12+AA12+AI12)/4</f>
        <v>#DIV/0!</v>
      </c>
      <c r="AK12" s="414" t="e">
        <f t="shared" ref="AK12:AK37" si="9">IF(AJ12&lt;66,"D",IF(AJ12&lt;78,"C",IF(AJ12&lt;89,"B","A")))</f>
        <v>#DIV/0!</v>
      </c>
      <c r="AL12" s="415" t="e">
        <f t="shared" ref="AL12:AL37" si="10">IF(AJ12&gt;$D$6,"T","TT")</f>
        <v>#DIV/0!</v>
      </c>
      <c r="AM12"/>
      <c r="AN12"/>
      <c r="AO12"/>
      <c r="AP12"/>
      <c r="AQ12"/>
    </row>
    <row r="13" spans="1:43" s="2" customFormat="1" ht="12" customHeight="1" x14ac:dyDescent="0.25">
      <c r="A13" s="43">
        <v>3</v>
      </c>
      <c r="B13" s="482" t="s">
        <v>344</v>
      </c>
      <c r="C13" s="554" t="s">
        <v>12</v>
      </c>
      <c r="D13" s="64"/>
      <c r="E13" s="47"/>
      <c r="F13" s="47"/>
      <c r="G13" s="405" t="e">
        <f t="shared" si="0"/>
        <v>#DIV/0!</v>
      </c>
      <c r="H13" s="47"/>
      <c r="I13" s="47"/>
      <c r="J13" s="47"/>
      <c r="K13" s="405" t="e">
        <f t="shared" si="1"/>
        <v>#DIV/0!</v>
      </c>
      <c r="L13" s="47"/>
      <c r="M13" s="47"/>
      <c r="N13" s="44"/>
      <c r="O13" s="405" t="e">
        <f t="shared" si="2"/>
        <v>#DIV/0!</v>
      </c>
      <c r="P13" s="44"/>
      <c r="Q13" s="44"/>
      <c r="R13" s="44"/>
      <c r="S13" s="405" t="e">
        <f t="shared" si="3"/>
        <v>#DIV/0!</v>
      </c>
      <c r="T13" s="44"/>
      <c r="U13" s="44"/>
      <c r="V13" s="44"/>
      <c r="W13" s="405" t="e">
        <f t="shared" si="4"/>
        <v>#DIV/0!</v>
      </c>
      <c r="X13" s="44"/>
      <c r="Y13" s="44"/>
      <c r="Z13" s="44"/>
      <c r="AA13" s="405" t="e">
        <f t="shared" si="5"/>
        <v>#DIV/0!</v>
      </c>
      <c r="AB13" s="44"/>
      <c r="AC13" s="44"/>
      <c r="AD13" s="44"/>
      <c r="AE13" s="405" t="e">
        <f t="shared" si="6"/>
        <v>#DIV/0!</v>
      </c>
      <c r="AF13" s="44"/>
      <c r="AG13" s="45" t="s">
        <v>43</v>
      </c>
      <c r="AH13" s="45"/>
      <c r="AI13" s="405" t="e">
        <f t="shared" si="7"/>
        <v>#DIV/0!</v>
      </c>
      <c r="AJ13" s="413" t="e">
        <f t="shared" si="8"/>
        <v>#DIV/0!</v>
      </c>
      <c r="AK13" s="414" t="e">
        <f t="shared" si="9"/>
        <v>#DIV/0!</v>
      </c>
      <c r="AL13" s="415" t="e">
        <f t="shared" si="10"/>
        <v>#DIV/0!</v>
      </c>
      <c r="AM13"/>
      <c r="AN13"/>
      <c r="AO13"/>
      <c r="AP13"/>
      <c r="AQ13"/>
    </row>
    <row r="14" spans="1:43" s="2" customFormat="1" ht="12" customHeight="1" x14ac:dyDescent="0.25">
      <c r="A14" s="43">
        <v>4</v>
      </c>
      <c r="B14" s="482" t="s">
        <v>345</v>
      </c>
      <c r="C14" s="554" t="s">
        <v>6</v>
      </c>
      <c r="D14" s="64"/>
      <c r="E14" s="44"/>
      <c r="F14" s="44"/>
      <c r="G14" s="405" t="e">
        <f t="shared" si="0"/>
        <v>#DIV/0!</v>
      </c>
      <c r="H14" s="44"/>
      <c r="I14" s="44"/>
      <c r="J14" s="44"/>
      <c r="K14" s="405" t="e">
        <f t="shared" si="1"/>
        <v>#DIV/0!</v>
      </c>
      <c r="L14" s="44"/>
      <c r="M14" s="44"/>
      <c r="N14" s="44"/>
      <c r="O14" s="405" t="e">
        <f t="shared" si="2"/>
        <v>#DIV/0!</v>
      </c>
      <c r="P14" s="44"/>
      <c r="Q14" s="44"/>
      <c r="R14" s="44"/>
      <c r="S14" s="405" t="e">
        <f t="shared" si="3"/>
        <v>#DIV/0!</v>
      </c>
      <c r="T14" s="44"/>
      <c r="U14" s="44"/>
      <c r="V14" s="44"/>
      <c r="W14" s="405" t="e">
        <f t="shared" si="4"/>
        <v>#DIV/0!</v>
      </c>
      <c r="X14" s="44"/>
      <c r="Y14" s="44"/>
      <c r="Z14" s="44"/>
      <c r="AA14" s="405" t="e">
        <f t="shared" si="5"/>
        <v>#DIV/0!</v>
      </c>
      <c r="AB14" s="44"/>
      <c r="AC14" s="44"/>
      <c r="AD14" s="44"/>
      <c r="AE14" s="405" t="e">
        <f t="shared" si="6"/>
        <v>#DIV/0!</v>
      </c>
      <c r="AF14" s="44"/>
      <c r="AG14" s="45" t="s">
        <v>43</v>
      </c>
      <c r="AH14" s="45"/>
      <c r="AI14" s="405" t="e">
        <f t="shared" si="7"/>
        <v>#DIV/0!</v>
      </c>
      <c r="AJ14" s="413" t="e">
        <f t="shared" si="8"/>
        <v>#DIV/0!</v>
      </c>
      <c r="AK14" s="414" t="e">
        <f t="shared" si="9"/>
        <v>#DIV/0!</v>
      </c>
      <c r="AL14" s="415" t="e">
        <f t="shared" si="10"/>
        <v>#DIV/0!</v>
      </c>
      <c r="AM14"/>
      <c r="AN14"/>
      <c r="AO14"/>
      <c r="AP14"/>
      <c r="AQ14"/>
    </row>
    <row r="15" spans="1:43" s="2" customFormat="1" ht="12" customHeight="1" x14ac:dyDescent="0.25">
      <c r="A15" s="43">
        <v>5</v>
      </c>
      <c r="B15" s="555" t="s">
        <v>346</v>
      </c>
      <c r="C15" s="553" t="s">
        <v>12</v>
      </c>
      <c r="D15" s="64"/>
      <c r="E15" s="44"/>
      <c r="F15" s="44"/>
      <c r="G15" s="405" t="e">
        <f t="shared" si="0"/>
        <v>#DIV/0!</v>
      </c>
      <c r="H15" s="44"/>
      <c r="I15" s="44"/>
      <c r="J15" s="44"/>
      <c r="K15" s="405" t="e">
        <f t="shared" si="1"/>
        <v>#DIV/0!</v>
      </c>
      <c r="L15" s="44"/>
      <c r="M15" s="44"/>
      <c r="N15" s="47"/>
      <c r="O15" s="405" t="e">
        <f t="shared" si="2"/>
        <v>#DIV/0!</v>
      </c>
      <c r="P15" s="47"/>
      <c r="Q15" s="47"/>
      <c r="R15" s="47"/>
      <c r="S15" s="405" t="e">
        <f t="shared" si="3"/>
        <v>#DIV/0!</v>
      </c>
      <c r="T15" s="47"/>
      <c r="U15" s="47"/>
      <c r="V15" s="47"/>
      <c r="W15" s="405" t="e">
        <f t="shared" si="4"/>
        <v>#DIV/0!</v>
      </c>
      <c r="X15" s="47"/>
      <c r="Y15" s="47"/>
      <c r="Z15" s="47"/>
      <c r="AA15" s="405" t="e">
        <f t="shared" si="5"/>
        <v>#DIV/0!</v>
      </c>
      <c r="AB15" s="47"/>
      <c r="AC15" s="47"/>
      <c r="AD15" s="47"/>
      <c r="AE15" s="405" t="e">
        <f t="shared" si="6"/>
        <v>#DIV/0!</v>
      </c>
      <c r="AF15" s="47"/>
      <c r="AG15" s="45" t="s">
        <v>43</v>
      </c>
      <c r="AH15" s="45"/>
      <c r="AI15" s="405" t="e">
        <f t="shared" si="7"/>
        <v>#DIV/0!</v>
      </c>
      <c r="AJ15" s="413" t="e">
        <f t="shared" si="8"/>
        <v>#DIV/0!</v>
      </c>
      <c r="AK15" s="414" t="e">
        <f t="shared" si="9"/>
        <v>#DIV/0!</v>
      </c>
      <c r="AL15" s="415" t="e">
        <f t="shared" si="10"/>
        <v>#DIV/0!</v>
      </c>
      <c r="AM15"/>
      <c r="AN15"/>
      <c r="AO15"/>
      <c r="AP15"/>
      <c r="AQ15"/>
    </row>
    <row r="16" spans="1:43" s="2" customFormat="1" ht="12" customHeight="1" x14ac:dyDescent="0.25">
      <c r="A16" s="43">
        <v>6</v>
      </c>
      <c r="B16" s="482" t="s">
        <v>347</v>
      </c>
      <c r="C16" s="553" t="s">
        <v>12</v>
      </c>
      <c r="D16" s="64"/>
      <c r="E16" s="44"/>
      <c r="F16" s="44"/>
      <c r="G16" s="405" t="e">
        <f t="shared" si="0"/>
        <v>#DIV/0!</v>
      </c>
      <c r="H16" s="44"/>
      <c r="I16" s="44"/>
      <c r="J16" s="44"/>
      <c r="K16" s="405" t="e">
        <f t="shared" si="1"/>
        <v>#DIV/0!</v>
      </c>
      <c r="L16" s="44"/>
      <c r="M16" s="44"/>
      <c r="N16" s="44"/>
      <c r="O16" s="405" t="e">
        <f t="shared" si="2"/>
        <v>#DIV/0!</v>
      </c>
      <c r="P16" s="44"/>
      <c r="Q16" s="44"/>
      <c r="R16" s="44"/>
      <c r="S16" s="405" t="e">
        <f t="shared" si="3"/>
        <v>#DIV/0!</v>
      </c>
      <c r="T16" s="44"/>
      <c r="U16" s="44"/>
      <c r="V16" s="44"/>
      <c r="W16" s="405" t="e">
        <f t="shared" si="4"/>
        <v>#DIV/0!</v>
      </c>
      <c r="X16" s="44"/>
      <c r="Y16" s="44"/>
      <c r="Z16" s="44"/>
      <c r="AA16" s="405" t="e">
        <f t="shared" si="5"/>
        <v>#DIV/0!</v>
      </c>
      <c r="AB16" s="44"/>
      <c r="AC16" s="44"/>
      <c r="AD16" s="44"/>
      <c r="AE16" s="405" t="e">
        <f t="shared" si="6"/>
        <v>#DIV/0!</v>
      </c>
      <c r="AF16" s="44"/>
      <c r="AG16" s="45" t="s">
        <v>43</v>
      </c>
      <c r="AH16" s="45"/>
      <c r="AI16" s="405" t="e">
        <f t="shared" si="7"/>
        <v>#DIV/0!</v>
      </c>
      <c r="AJ16" s="413" t="e">
        <f t="shared" si="8"/>
        <v>#DIV/0!</v>
      </c>
      <c r="AK16" s="414" t="e">
        <f t="shared" si="9"/>
        <v>#DIV/0!</v>
      </c>
      <c r="AL16" s="415" t="e">
        <f t="shared" si="10"/>
        <v>#DIV/0!</v>
      </c>
      <c r="AM16"/>
      <c r="AN16"/>
      <c r="AO16"/>
      <c r="AP16"/>
      <c r="AQ16"/>
    </row>
    <row r="17" spans="1:43" s="2" customFormat="1" ht="12" customHeight="1" x14ac:dyDescent="0.25">
      <c r="A17" s="43">
        <v>7</v>
      </c>
      <c r="B17" s="482" t="s">
        <v>348</v>
      </c>
      <c r="C17" s="553" t="s">
        <v>12</v>
      </c>
      <c r="D17" s="63"/>
      <c r="E17" s="44"/>
      <c r="F17" s="44"/>
      <c r="G17" s="405" t="e">
        <f t="shared" si="0"/>
        <v>#DIV/0!</v>
      </c>
      <c r="H17" s="44"/>
      <c r="I17" s="44"/>
      <c r="J17" s="44"/>
      <c r="K17" s="405" t="e">
        <f t="shared" si="1"/>
        <v>#DIV/0!</v>
      </c>
      <c r="L17" s="44"/>
      <c r="M17" s="44"/>
      <c r="N17" s="44"/>
      <c r="O17" s="405" t="e">
        <f t="shared" si="2"/>
        <v>#DIV/0!</v>
      </c>
      <c r="P17" s="44"/>
      <c r="Q17" s="44"/>
      <c r="R17" s="44"/>
      <c r="S17" s="405" t="e">
        <f t="shared" si="3"/>
        <v>#DIV/0!</v>
      </c>
      <c r="T17" s="44"/>
      <c r="U17" s="44"/>
      <c r="V17" s="44"/>
      <c r="W17" s="405" t="e">
        <f t="shared" si="4"/>
        <v>#DIV/0!</v>
      </c>
      <c r="X17" s="44"/>
      <c r="Y17" s="44"/>
      <c r="Z17" s="44"/>
      <c r="AA17" s="405" t="e">
        <f t="shared" si="5"/>
        <v>#DIV/0!</v>
      </c>
      <c r="AB17" s="44"/>
      <c r="AC17" s="44"/>
      <c r="AD17" s="44"/>
      <c r="AE17" s="405" t="e">
        <f t="shared" si="6"/>
        <v>#DIV/0!</v>
      </c>
      <c r="AF17" s="44"/>
      <c r="AG17" s="45" t="s">
        <v>43</v>
      </c>
      <c r="AH17" s="45"/>
      <c r="AI17" s="405" t="e">
        <f t="shared" si="7"/>
        <v>#DIV/0!</v>
      </c>
      <c r="AJ17" s="413" t="e">
        <f t="shared" si="8"/>
        <v>#DIV/0!</v>
      </c>
      <c r="AK17" s="414" t="e">
        <f t="shared" si="9"/>
        <v>#DIV/0!</v>
      </c>
      <c r="AL17" s="415" t="e">
        <f t="shared" si="10"/>
        <v>#DIV/0!</v>
      </c>
      <c r="AM17"/>
      <c r="AN17"/>
      <c r="AO17"/>
      <c r="AP17"/>
      <c r="AQ17"/>
    </row>
    <row r="18" spans="1:43" s="2" customFormat="1" ht="12" customHeight="1" x14ac:dyDescent="0.25">
      <c r="A18" s="43">
        <v>8</v>
      </c>
      <c r="B18" s="482" t="s">
        <v>349</v>
      </c>
      <c r="C18" s="553" t="s">
        <v>6</v>
      </c>
      <c r="D18" s="64"/>
      <c r="E18" s="44"/>
      <c r="F18" s="44"/>
      <c r="G18" s="405" t="e">
        <f t="shared" si="0"/>
        <v>#DIV/0!</v>
      </c>
      <c r="H18" s="44"/>
      <c r="I18" s="44"/>
      <c r="J18" s="44"/>
      <c r="K18" s="405" t="e">
        <f t="shared" si="1"/>
        <v>#DIV/0!</v>
      </c>
      <c r="L18" s="44"/>
      <c r="M18" s="44"/>
      <c r="N18" s="44"/>
      <c r="O18" s="405" t="e">
        <f t="shared" si="2"/>
        <v>#DIV/0!</v>
      </c>
      <c r="P18" s="44"/>
      <c r="Q18" s="44"/>
      <c r="R18" s="44"/>
      <c r="S18" s="405" t="e">
        <f t="shared" si="3"/>
        <v>#DIV/0!</v>
      </c>
      <c r="T18" s="44"/>
      <c r="U18" s="44"/>
      <c r="V18" s="44"/>
      <c r="W18" s="405" t="e">
        <f t="shared" si="4"/>
        <v>#DIV/0!</v>
      </c>
      <c r="X18" s="44"/>
      <c r="Y18" s="44"/>
      <c r="Z18" s="44"/>
      <c r="AA18" s="405" t="e">
        <f t="shared" si="5"/>
        <v>#DIV/0!</v>
      </c>
      <c r="AB18" s="44"/>
      <c r="AC18" s="44"/>
      <c r="AD18" s="44"/>
      <c r="AE18" s="405" t="e">
        <f t="shared" si="6"/>
        <v>#DIV/0!</v>
      </c>
      <c r="AF18" s="44"/>
      <c r="AG18" s="45"/>
      <c r="AH18" s="45"/>
      <c r="AI18" s="405" t="e">
        <f t="shared" si="7"/>
        <v>#DIV/0!</v>
      </c>
      <c r="AJ18" s="413" t="e">
        <f t="shared" si="8"/>
        <v>#DIV/0!</v>
      </c>
      <c r="AK18" s="414" t="e">
        <f t="shared" si="9"/>
        <v>#DIV/0!</v>
      </c>
      <c r="AL18" s="415" t="e">
        <f t="shared" si="10"/>
        <v>#DIV/0!</v>
      </c>
      <c r="AM18"/>
      <c r="AN18"/>
      <c r="AO18"/>
      <c r="AP18"/>
      <c r="AQ18"/>
    </row>
    <row r="19" spans="1:43" s="2" customFormat="1" ht="12" customHeight="1" x14ac:dyDescent="0.25">
      <c r="A19" s="43">
        <v>9</v>
      </c>
      <c r="B19" s="482" t="s">
        <v>350</v>
      </c>
      <c r="C19" s="554" t="s">
        <v>12</v>
      </c>
      <c r="D19" s="65"/>
      <c r="E19" s="44"/>
      <c r="F19" s="44"/>
      <c r="G19" s="405" t="e">
        <f t="shared" si="0"/>
        <v>#DIV/0!</v>
      </c>
      <c r="H19" s="44"/>
      <c r="I19" s="44"/>
      <c r="J19" s="44"/>
      <c r="K19" s="405" t="e">
        <f t="shared" si="1"/>
        <v>#DIV/0!</v>
      </c>
      <c r="L19" s="44"/>
      <c r="M19" s="44"/>
      <c r="N19" s="44"/>
      <c r="O19" s="405" t="e">
        <f t="shared" si="2"/>
        <v>#DIV/0!</v>
      </c>
      <c r="P19" s="44"/>
      <c r="Q19" s="44"/>
      <c r="R19" s="44"/>
      <c r="S19" s="405" t="e">
        <f t="shared" si="3"/>
        <v>#DIV/0!</v>
      </c>
      <c r="T19" s="44"/>
      <c r="U19" s="44"/>
      <c r="V19" s="44"/>
      <c r="W19" s="405" t="e">
        <f t="shared" si="4"/>
        <v>#DIV/0!</v>
      </c>
      <c r="X19" s="44"/>
      <c r="Y19" s="44"/>
      <c r="Z19" s="44"/>
      <c r="AA19" s="405" t="e">
        <f t="shared" si="5"/>
        <v>#DIV/0!</v>
      </c>
      <c r="AB19" s="44"/>
      <c r="AC19" s="44"/>
      <c r="AD19" s="44"/>
      <c r="AE19" s="405" t="e">
        <f t="shared" si="6"/>
        <v>#DIV/0!</v>
      </c>
      <c r="AF19" s="44"/>
      <c r="AG19" s="45" t="s">
        <v>43</v>
      </c>
      <c r="AH19" s="45"/>
      <c r="AI19" s="405" t="e">
        <f t="shared" si="7"/>
        <v>#DIV/0!</v>
      </c>
      <c r="AJ19" s="413" t="e">
        <f t="shared" si="8"/>
        <v>#DIV/0!</v>
      </c>
      <c r="AK19" s="414" t="e">
        <f t="shared" si="9"/>
        <v>#DIV/0!</v>
      </c>
      <c r="AL19" s="415" t="e">
        <f t="shared" si="10"/>
        <v>#DIV/0!</v>
      </c>
      <c r="AM19"/>
      <c r="AN19"/>
      <c r="AO19"/>
      <c r="AP19"/>
      <c r="AQ19"/>
    </row>
    <row r="20" spans="1:43" s="2" customFormat="1" ht="12" customHeight="1" x14ac:dyDescent="0.25">
      <c r="A20" s="43">
        <v>10</v>
      </c>
      <c r="B20" s="482" t="s">
        <v>351</v>
      </c>
      <c r="C20" s="553" t="s">
        <v>6</v>
      </c>
      <c r="D20" s="65"/>
      <c r="E20" s="44"/>
      <c r="F20" s="44"/>
      <c r="G20" s="405" t="e">
        <f t="shared" si="0"/>
        <v>#DIV/0!</v>
      </c>
      <c r="H20" s="44"/>
      <c r="I20" s="44"/>
      <c r="J20" s="44"/>
      <c r="K20" s="405" t="e">
        <f t="shared" si="1"/>
        <v>#DIV/0!</v>
      </c>
      <c r="L20" s="44"/>
      <c r="M20" s="44"/>
      <c r="N20" s="44"/>
      <c r="O20" s="405" t="e">
        <f t="shared" si="2"/>
        <v>#DIV/0!</v>
      </c>
      <c r="P20" s="44"/>
      <c r="Q20" s="44"/>
      <c r="R20" s="44"/>
      <c r="S20" s="405" t="e">
        <f t="shared" si="3"/>
        <v>#DIV/0!</v>
      </c>
      <c r="T20" s="44"/>
      <c r="U20" s="44"/>
      <c r="V20" s="44"/>
      <c r="W20" s="405" t="e">
        <f t="shared" si="4"/>
        <v>#DIV/0!</v>
      </c>
      <c r="X20" s="44"/>
      <c r="Y20" s="44"/>
      <c r="Z20" s="44"/>
      <c r="AA20" s="405" t="e">
        <f t="shared" si="5"/>
        <v>#DIV/0!</v>
      </c>
      <c r="AB20" s="44"/>
      <c r="AC20" s="44"/>
      <c r="AD20" s="44"/>
      <c r="AE20" s="405" t="e">
        <f t="shared" si="6"/>
        <v>#DIV/0!</v>
      </c>
      <c r="AF20" s="44"/>
      <c r="AG20" s="45" t="s">
        <v>43</v>
      </c>
      <c r="AH20" s="45"/>
      <c r="AI20" s="405" t="e">
        <f t="shared" si="7"/>
        <v>#DIV/0!</v>
      </c>
      <c r="AJ20" s="413" t="e">
        <f t="shared" si="8"/>
        <v>#DIV/0!</v>
      </c>
      <c r="AK20" s="414" t="e">
        <f t="shared" si="9"/>
        <v>#DIV/0!</v>
      </c>
      <c r="AL20" s="415" t="e">
        <f t="shared" si="10"/>
        <v>#DIV/0!</v>
      </c>
      <c r="AM20"/>
      <c r="AN20"/>
      <c r="AO20"/>
      <c r="AP20"/>
      <c r="AQ20"/>
    </row>
    <row r="21" spans="1:43" s="2" customFormat="1" ht="12" customHeight="1" x14ac:dyDescent="0.25">
      <c r="A21" s="43">
        <v>11</v>
      </c>
      <c r="B21" s="482" t="s">
        <v>352</v>
      </c>
      <c r="C21" s="556" t="s">
        <v>6</v>
      </c>
      <c r="D21" s="65"/>
      <c r="E21" s="44"/>
      <c r="F21" s="44"/>
      <c r="G21" s="405" t="e">
        <f t="shared" si="0"/>
        <v>#DIV/0!</v>
      </c>
      <c r="H21" s="44"/>
      <c r="I21" s="44"/>
      <c r="J21" s="44"/>
      <c r="K21" s="405" t="e">
        <f t="shared" si="1"/>
        <v>#DIV/0!</v>
      </c>
      <c r="L21" s="44"/>
      <c r="M21" s="44"/>
      <c r="N21" s="44"/>
      <c r="O21" s="405" t="e">
        <f t="shared" si="2"/>
        <v>#DIV/0!</v>
      </c>
      <c r="P21" s="44"/>
      <c r="Q21" s="44"/>
      <c r="R21" s="44"/>
      <c r="S21" s="405" t="e">
        <f t="shared" si="3"/>
        <v>#DIV/0!</v>
      </c>
      <c r="T21" s="44"/>
      <c r="U21" s="44"/>
      <c r="V21" s="44"/>
      <c r="W21" s="405" t="e">
        <f t="shared" si="4"/>
        <v>#DIV/0!</v>
      </c>
      <c r="X21" s="44"/>
      <c r="Y21" s="44"/>
      <c r="Z21" s="44"/>
      <c r="AA21" s="405" t="e">
        <f t="shared" si="5"/>
        <v>#DIV/0!</v>
      </c>
      <c r="AB21" s="44"/>
      <c r="AC21" s="44"/>
      <c r="AD21" s="44"/>
      <c r="AE21" s="405" t="e">
        <f t="shared" si="6"/>
        <v>#DIV/0!</v>
      </c>
      <c r="AF21" s="44"/>
      <c r="AG21" s="45" t="s">
        <v>43</v>
      </c>
      <c r="AH21" s="45"/>
      <c r="AI21" s="405" t="e">
        <f t="shared" si="7"/>
        <v>#DIV/0!</v>
      </c>
      <c r="AJ21" s="413" t="e">
        <f t="shared" si="8"/>
        <v>#DIV/0!</v>
      </c>
      <c r="AK21" s="414" t="e">
        <f t="shared" si="9"/>
        <v>#DIV/0!</v>
      </c>
      <c r="AL21" s="415" t="e">
        <f t="shared" si="10"/>
        <v>#DIV/0!</v>
      </c>
      <c r="AM21"/>
      <c r="AN21"/>
      <c r="AO21"/>
      <c r="AP21"/>
      <c r="AQ21"/>
    </row>
    <row r="22" spans="1:43" s="2" customFormat="1" ht="12" customHeight="1" x14ac:dyDescent="0.25">
      <c r="A22" s="43">
        <v>12</v>
      </c>
      <c r="B22" s="482" t="s">
        <v>353</v>
      </c>
      <c r="C22" s="553" t="s">
        <v>12</v>
      </c>
      <c r="D22" s="66"/>
      <c r="E22" s="44"/>
      <c r="F22" s="44"/>
      <c r="G22" s="405" t="e">
        <f t="shared" si="0"/>
        <v>#DIV/0!</v>
      </c>
      <c r="H22" s="44"/>
      <c r="I22" s="44"/>
      <c r="J22" s="44"/>
      <c r="K22" s="405" t="e">
        <f t="shared" si="1"/>
        <v>#DIV/0!</v>
      </c>
      <c r="L22" s="44"/>
      <c r="M22" s="44"/>
      <c r="N22" s="44"/>
      <c r="O22" s="405" t="e">
        <f t="shared" si="2"/>
        <v>#DIV/0!</v>
      </c>
      <c r="P22" s="44"/>
      <c r="Q22" s="44"/>
      <c r="R22" s="44"/>
      <c r="S22" s="405" t="e">
        <f t="shared" si="3"/>
        <v>#DIV/0!</v>
      </c>
      <c r="T22" s="44"/>
      <c r="U22" s="44"/>
      <c r="V22" s="44"/>
      <c r="W22" s="405" t="e">
        <f t="shared" si="4"/>
        <v>#DIV/0!</v>
      </c>
      <c r="X22" s="44"/>
      <c r="Y22" s="44"/>
      <c r="Z22" s="44"/>
      <c r="AA22" s="405" t="e">
        <f t="shared" si="5"/>
        <v>#DIV/0!</v>
      </c>
      <c r="AB22" s="44"/>
      <c r="AC22" s="44"/>
      <c r="AD22" s="44"/>
      <c r="AE22" s="405" t="e">
        <f t="shared" si="6"/>
        <v>#DIV/0!</v>
      </c>
      <c r="AF22" s="44"/>
      <c r="AG22" s="45"/>
      <c r="AH22" s="45"/>
      <c r="AI22" s="405" t="e">
        <f t="shared" si="7"/>
        <v>#DIV/0!</v>
      </c>
      <c r="AJ22" s="413" t="e">
        <f t="shared" si="8"/>
        <v>#DIV/0!</v>
      </c>
      <c r="AK22" s="414" t="e">
        <f t="shared" si="9"/>
        <v>#DIV/0!</v>
      </c>
      <c r="AL22" s="415" t="e">
        <f t="shared" si="10"/>
        <v>#DIV/0!</v>
      </c>
      <c r="AM22"/>
      <c r="AN22"/>
      <c r="AO22"/>
      <c r="AP22"/>
      <c r="AQ22"/>
    </row>
    <row r="23" spans="1:43" s="2" customFormat="1" ht="12" customHeight="1" x14ac:dyDescent="0.25">
      <c r="A23" s="43">
        <v>13</v>
      </c>
      <c r="B23" s="482" t="s">
        <v>354</v>
      </c>
      <c r="C23" s="553" t="s">
        <v>6</v>
      </c>
      <c r="D23" s="65"/>
      <c r="E23" s="44"/>
      <c r="F23" s="44"/>
      <c r="G23" s="405" t="e">
        <f t="shared" si="0"/>
        <v>#DIV/0!</v>
      </c>
      <c r="H23" s="44"/>
      <c r="I23" s="44"/>
      <c r="J23" s="44"/>
      <c r="K23" s="405" t="e">
        <f t="shared" si="1"/>
        <v>#DIV/0!</v>
      </c>
      <c r="L23" s="44"/>
      <c r="M23" s="44"/>
      <c r="N23" s="44"/>
      <c r="O23" s="405" t="e">
        <f t="shared" si="2"/>
        <v>#DIV/0!</v>
      </c>
      <c r="P23" s="44"/>
      <c r="Q23" s="44"/>
      <c r="R23" s="44"/>
      <c r="S23" s="405" t="e">
        <f t="shared" si="3"/>
        <v>#DIV/0!</v>
      </c>
      <c r="T23" s="44"/>
      <c r="U23" s="44"/>
      <c r="V23" s="44"/>
      <c r="W23" s="405" t="e">
        <f t="shared" si="4"/>
        <v>#DIV/0!</v>
      </c>
      <c r="X23" s="44"/>
      <c r="Y23" s="44"/>
      <c r="Z23" s="44"/>
      <c r="AA23" s="405" t="e">
        <f t="shared" si="5"/>
        <v>#DIV/0!</v>
      </c>
      <c r="AB23" s="44"/>
      <c r="AC23" s="44"/>
      <c r="AD23" s="44"/>
      <c r="AE23" s="405" t="e">
        <f t="shared" si="6"/>
        <v>#DIV/0!</v>
      </c>
      <c r="AF23" s="44"/>
      <c r="AG23" s="45" t="s">
        <v>43</v>
      </c>
      <c r="AH23" s="45"/>
      <c r="AI23" s="405" t="e">
        <f t="shared" si="7"/>
        <v>#DIV/0!</v>
      </c>
      <c r="AJ23" s="413" t="e">
        <f t="shared" si="8"/>
        <v>#DIV/0!</v>
      </c>
      <c r="AK23" s="414" t="e">
        <f t="shared" si="9"/>
        <v>#DIV/0!</v>
      </c>
      <c r="AL23" s="415" t="e">
        <f t="shared" si="10"/>
        <v>#DIV/0!</v>
      </c>
      <c r="AM23"/>
      <c r="AN23"/>
      <c r="AO23"/>
      <c r="AP23"/>
      <c r="AQ23"/>
    </row>
    <row r="24" spans="1:43" s="2" customFormat="1" ht="12" customHeight="1" x14ac:dyDescent="0.25">
      <c r="A24" s="43">
        <v>14</v>
      </c>
      <c r="B24" s="482" t="s">
        <v>355</v>
      </c>
      <c r="C24" s="553" t="s">
        <v>6</v>
      </c>
      <c r="D24" s="66"/>
      <c r="E24" s="44"/>
      <c r="F24" s="44"/>
      <c r="G24" s="405" t="e">
        <f t="shared" si="0"/>
        <v>#DIV/0!</v>
      </c>
      <c r="H24" s="44"/>
      <c r="I24" s="44"/>
      <c r="J24" s="44"/>
      <c r="K24" s="405" t="e">
        <f t="shared" si="1"/>
        <v>#DIV/0!</v>
      </c>
      <c r="L24" s="44"/>
      <c r="M24" s="44"/>
      <c r="N24" s="44"/>
      <c r="O24" s="405" t="e">
        <f t="shared" si="2"/>
        <v>#DIV/0!</v>
      </c>
      <c r="P24" s="44"/>
      <c r="Q24" s="44"/>
      <c r="R24" s="44"/>
      <c r="S24" s="405" t="e">
        <f t="shared" si="3"/>
        <v>#DIV/0!</v>
      </c>
      <c r="T24" s="44"/>
      <c r="U24" s="44"/>
      <c r="V24" s="44"/>
      <c r="W24" s="405" t="e">
        <f t="shared" si="4"/>
        <v>#DIV/0!</v>
      </c>
      <c r="X24" s="44"/>
      <c r="Y24" s="44"/>
      <c r="Z24" s="44"/>
      <c r="AA24" s="405" t="e">
        <f t="shared" si="5"/>
        <v>#DIV/0!</v>
      </c>
      <c r="AB24" s="44"/>
      <c r="AC24" s="44"/>
      <c r="AD24" s="44"/>
      <c r="AE24" s="405" t="e">
        <f t="shared" si="6"/>
        <v>#DIV/0!</v>
      </c>
      <c r="AF24" s="44"/>
      <c r="AG24" s="45" t="s">
        <v>43</v>
      </c>
      <c r="AH24" s="45"/>
      <c r="AI24" s="405" t="e">
        <f t="shared" si="7"/>
        <v>#DIV/0!</v>
      </c>
      <c r="AJ24" s="413" t="e">
        <f t="shared" si="8"/>
        <v>#DIV/0!</v>
      </c>
      <c r="AK24" s="414" t="e">
        <f t="shared" si="9"/>
        <v>#DIV/0!</v>
      </c>
      <c r="AL24" s="415" t="e">
        <f t="shared" si="10"/>
        <v>#DIV/0!</v>
      </c>
      <c r="AM24"/>
      <c r="AN24"/>
      <c r="AO24"/>
      <c r="AP24"/>
      <c r="AQ24"/>
    </row>
    <row r="25" spans="1:43" s="2" customFormat="1" ht="12" customHeight="1" x14ac:dyDescent="0.25">
      <c r="A25" s="43">
        <v>15</v>
      </c>
      <c r="B25" s="482" t="s">
        <v>356</v>
      </c>
      <c r="C25" s="553" t="s">
        <v>12</v>
      </c>
      <c r="D25" s="65"/>
      <c r="E25" s="44"/>
      <c r="F25" s="44"/>
      <c r="G25" s="405" t="e">
        <f t="shared" si="0"/>
        <v>#DIV/0!</v>
      </c>
      <c r="H25" s="44"/>
      <c r="I25" s="44"/>
      <c r="J25" s="44"/>
      <c r="K25" s="405" t="e">
        <f t="shared" si="1"/>
        <v>#DIV/0!</v>
      </c>
      <c r="L25" s="44"/>
      <c r="M25" s="44"/>
      <c r="N25" s="44"/>
      <c r="O25" s="405" t="e">
        <f t="shared" si="2"/>
        <v>#DIV/0!</v>
      </c>
      <c r="P25" s="44"/>
      <c r="Q25" s="44"/>
      <c r="R25" s="44"/>
      <c r="S25" s="405" t="e">
        <f t="shared" si="3"/>
        <v>#DIV/0!</v>
      </c>
      <c r="T25" s="44"/>
      <c r="U25" s="44"/>
      <c r="V25" s="44"/>
      <c r="W25" s="405" t="e">
        <f t="shared" si="4"/>
        <v>#DIV/0!</v>
      </c>
      <c r="X25" s="44"/>
      <c r="Y25" s="44"/>
      <c r="Z25" s="44"/>
      <c r="AA25" s="405" t="e">
        <f t="shared" si="5"/>
        <v>#DIV/0!</v>
      </c>
      <c r="AB25" s="44"/>
      <c r="AC25" s="44"/>
      <c r="AD25" s="44"/>
      <c r="AE25" s="405" t="e">
        <f t="shared" si="6"/>
        <v>#DIV/0!</v>
      </c>
      <c r="AF25" s="44"/>
      <c r="AG25" s="45" t="s">
        <v>43</v>
      </c>
      <c r="AH25" s="45"/>
      <c r="AI25" s="405" t="e">
        <f t="shared" si="7"/>
        <v>#DIV/0!</v>
      </c>
      <c r="AJ25" s="413" t="e">
        <f t="shared" si="8"/>
        <v>#DIV/0!</v>
      </c>
      <c r="AK25" s="414" t="e">
        <f t="shared" si="9"/>
        <v>#DIV/0!</v>
      </c>
      <c r="AL25" s="415" t="e">
        <f t="shared" si="10"/>
        <v>#DIV/0!</v>
      </c>
      <c r="AM25"/>
      <c r="AN25"/>
      <c r="AO25"/>
      <c r="AP25"/>
      <c r="AQ25"/>
    </row>
    <row r="26" spans="1:43" s="2" customFormat="1" ht="12" customHeight="1" x14ac:dyDescent="0.25">
      <c r="A26" s="43">
        <v>16</v>
      </c>
      <c r="B26" s="482" t="s">
        <v>357</v>
      </c>
      <c r="C26" s="553" t="s">
        <v>12</v>
      </c>
      <c r="D26" s="65"/>
      <c r="E26" s="44"/>
      <c r="F26" s="44"/>
      <c r="G26" s="405" t="e">
        <f t="shared" si="0"/>
        <v>#DIV/0!</v>
      </c>
      <c r="H26" s="44"/>
      <c r="I26" s="44"/>
      <c r="J26" s="44"/>
      <c r="K26" s="405" t="e">
        <f t="shared" si="1"/>
        <v>#DIV/0!</v>
      </c>
      <c r="L26" s="44"/>
      <c r="M26" s="44"/>
      <c r="N26" s="44"/>
      <c r="O26" s="405" t="e">
        <f t="shared" si="2"/>
        <v>#DIV/0!</v>
      </c>
      <c r="P26" s="44"/>
      <c r="Q26" s="44"/>
      <c r="R26" s="44"/>
      <c r="S26" s="405" t="e">
        <f t="shared" si="3"/>
        <v>#DIV/0!</v>
      </c>
      <c r="T26" s="44"/>
      <c r="U26" s="44"/>
      <c r="V26" s="44"/>
      <c r="W26" s="405" t="e">
        <f t="shared" si="4"/>
        <v>#DIV/0!</v>
      </c>
      <c r="X26" s="44"/>
      <c r="Y26" s="44"/>
      <c r="Z26" s="44"/>
      <c r="AA26" s="405" t="e">
        <f t="shared" si="5"/>
        <v>#DIV/0!</v>
      </c>
      <c r="AB26" s="44"/>
      <c r="AC26" s="44"/>
      <c r="AD26" s="44"/>
      <c r="AE26" s="405" t="e">
        <f t="shared" si="6"/>
        <v>#DIV/0!</v>
      </c>
      <c r="AF26" s="44"/>
      <c r="AG26" s="45" t="s">
        <v>43</v>
      </c>
      <c r="AH26" s="45"/>
      <c r="AI26" s="405" t="e">
        <f t="shared" si="7"/>
        <v>#DIV/0!</v>
      </c>
      <c r="AJ26" s="413" t="e">
        <f t="shared" si="8"/>
        <v>#DIV/0!</v>
      </c>
      <c r="AK26" s="414" t="e">
        <f t="shared" si="9"/>
        <v>#DIV/0!</v>
      </c>
      <c r="AL26" s="415" t="e">
        <f t="shared" si="10"/>
        <v>#DIV/0!</v>
      </c>
      <c r="AM26"/>
      <c r="AN26"/>
      <c r="AO26"/>
      <c r="AP26"/>
      <c r="AQ26"/>
    </row>
    <row r="27" spans="1:43" s="2" customFormat="1" ht="12" customHeight="1" x14ac:dyDescent="0.25">
      <c r="A27" s="43">
        <v>17</v>
      </c>
      <c r="B27" s="482" t="s">
        <v>358</v>
      </c>
      <c r="C27" s="553" t="s">
        <v>12</v>
      </c>
      <c r="D27" s="65"/>
      <c r="E27" s="44"/>
      <c r="F27" s="44"/>
      <c r="G27" s="405" t="e">
        <f t="shared" si="0"/>
        <v>#DIV/0!</v>
      </c>
      <c r="H27" s="44"/>
      <c r="I27" s="44"/>
      <c r="J27" s="44"/>
      <c r="K27" s="405" t="e">
        <f t="shared" si="1"/>
        <v>#DIV/0!</v>
      </c>
      <c r="L27" s="44"/>
      <c r="M27" s="44"/>
      <c r="N27" s="44"/>
      <c r="O27" s="405" t="e">
        <f t="shared" si="2"/>
        <v>#DIV/0!</v>
      </c>
      <c r="P27" s="44"/>
      <c r="Q27" s="44"/>
      <c r="R27" s="44"/>
      <c r="S27" s="405" t="e">
        <f t="shared" si="3"/>
        <v>#DIV/0!</v>
      </c>
      <c r="T27" s="44"/>
      <c r="U27" s="44"/>
      <c r="V27" s="44"/>
      <c r="W27" s="405" t="e">
        <f t="shared" si="4"/>
        <v>#DIV/0!</v>
      </c>
      <c r="X27" s="44"/>
      <c r="Y27" s="44"/>
      <c r="Z27" s="44"/>
      <c r="AA27" s="405" t="e">
        <f t="shared" si="5"/>
        <v>#DIV/0!</v>
      </c>
      <c r="AB27" s="44"/>
      <c r="AC27" s="44"/>
      <c r="AD27" s="44"/>
      <c r="AE27" s="405" t="e">
        <f t="shared" si="6"/>
        <v>#DIV/0!</v>
      </c>
      <c r="AF27" s="44"/>
      <c r="AG27" s="45" t="s">
        <v>43</v>
      </c>
      <c r="AH27" s="45"/>
      <c r="AI27" s="405" t="e">
        <f t="shared" si="7"/>
        <v>#DIV/0!</v>
      </c>
      <c r="AJ27" s="413" t="e">
        <f t="shared" si="8"/>
        <v>#DIV/0!</v>
      </c>
      <c r="AK27" s="414" t="e">
        <f t="shared" si="9"/>
        <v>#DIV/0!</v>
      </c>
      <c r="AL27" s="415" t="e">
        <f t="shared" si="10"/>
        <v>#DIV/0!</v>
      </c>
      <c r="AM27"/>
      <c r="AN27"/>
      <c r="AO27"/>
      <c r="AP27"/>
      <c r="AQ27"/>
    </row>
    <row r="28" spans="1:43" s="2" customFormat="1" ht="12" customHeight="1" x14ac:dyDescent="0.25">
      <c r="A28" s="43">
        <v>18</v>
      </c>
      <c r="B28" s="482" t="s">
        <v>359</v>
      </c>
      <c r="C28" s="553" t="s">
        <v>12</v>
      </c>
      <c r="D28" s="65"/>
      <c r="E28" s="44"/>
      <c r="F28" s="44"/>
      <c r="G28" s="405" t="e">
        <f t="shared" si="0"/>
        <v>#DIV/0!</v>
      </c>
      <c r="H28" s="44"/>
      <c r="I28" s="44"/>
      <c r="J28" s="44"/>
      <c r="K28" s="405" t="e">
        <f t="shared" si="1"/>
        <v>#DIV/0!</v>
      </c>
      <c r="L28" s="44"/>
      <c r="M28" s="44"/>
      <c r="N28" s="44"/>
      <c r="O28" s="405" t="e">
        <f t="shared" si="2"/>
        <v>#DIV/0!</v>
      </c>
      <c r="P28" s="44"/>
      <c r="Q28" s="44"/>
      <c r="R28" s="44"/>
      <c r="S28" s="405" t="e">
        <f t="shared" si="3"/>
        <v>#DIV/0!</v>
      </c>
      <c r="T28" s="44"/>
      <c r="U28" s="44"/>
      <c r="V28" s="44"/>
      <c r="W28" s="405" t="e">
        <f t="shared" si="4"/>
        <v>#DIV/0!</v>
      </c>
      <c r="X28" s="44"/>
      <c r="Y28" s="44"/>
      <c r="Z28" s="44"/>
      <c r="AA28" s="405" t="e">
        <f t="shared" si="5"/>
        <v>#DIV/0!</v>
      </c>
      <c r="AB28" s="44"/>
      <c r="AC28" s="44"/>
      <c r="AD28" s="44"/>
      <c r="AE28" s="405" t="e">
        <f t="shared" si="6"/>
        <v>#DIV/0!</v>
      </c>
      <c r="AF28" s="44"/>
      <c r="AG28" s="45" t="s">
        <v>43</v>
      </c>
      <c r="AH28" s="45"/>
      <c r="AI28" s="405" t="e">
        <f t="shared" si="7"/>
        <v>#DIV/0!</v>
      </c>
      <c r="AJ28" s="413" t="e">
        <f t="shared" si="8"/>
        <v>#DIV/0!</v>
      </c>
      <c r="AK28" s="414" t="e">
        <f t="shared" si="9"/>
        <v>#DIV/0!</v>
      </c>
      <c r="AL28" s="415" t="e">
        <f t="shared" si="10"/>
        <v>#DIV/0!</v>
      </c>
      <c r="AM28"/>
      <c r="AN28"/>
      <c r="AO28"/>
      <c r="AP28"/>
      <c r="AQ28"/>
    </row>
    <row r="29" spans="1:43" s="2" customFormat="1" ht="12" customHeight="1" x14ac:dyDescent="0.25">
      <c r="A29" s="43">
        <v>19</v>
      </c>
      <c r="B29" s="482" t="s">
        <v>360</v>
      </c>
      <c r="C29" s="553" t="s">
        <v>6</v>
      </c>
      <c r="D29" s="65"/>
      <c r="E29" s="44"/>
      <c r="F29" s="44"/>
      <c r="G29" s="405" t="e">
        <f t="shared" si="0"/>
        <v>#DIV/0!</v>
      </c>
      <c r="H29" s="44"/>
      <c r="I29" s="44"/>
      <c r="J29" s="44"/>
      <c r="K29" s="405" t="e">
        <f t="shared" si="1"/>
        <v>#DIV/0!</v>
      </c>
      <c r="L29" s="44"/>
      <c r="M29" s="44"/>
      <c r="N29" s="44"/>
      <c r="O29" s="405" t="e">
        <f t="shared" si="2"/>
        <v>#DIV/0!</v>
      </c>
      <c r="P29" s="44"/>
      <c r="Q29" s="44"/>
      <c r="R29" s="44"/>
      <c r="S29" s="405" t="e">
        <f t="shared" si="3"/>
        <v>#DIV/0!</v>
      </c>
      <c r="T29" s="44"/>
      <c r="U29" s="44"/>
      <c r="V29" s="44"/>
      <c r="W29" s="405" t="e">
        <f t="shared" si="4"/>
        <v>#DIV/0!</v>
      </c>
      <c r="X29" s="44"/>
      <c r="Y29" s="44"/>
      <c r="Z29" s="44"/>
      <c r="AA29" s="405" t="e">
        <f t="shared" si="5"/>
        <v>#DIV/0!</v>
      </c>
      <c r="AB29" s="44"/>
      <c r="AC29" s="44"/>
      <c r="AD29" s="44"/>
      <c r="AE29" s="405" t="e">
        <f t="shared" si="6"/>
        <v>#DIV/0!</v>
      </c>
      <c r="AF29" s="44"/>
      <c r="AG29" s="45" t="s">
        <v>43</v>
      </c>
      <c r="AH29" s="45"/>
      <c r="AI29" s="405" t="e">
        <f t="shared" si="7"/>
        <v>#DIV/0!</v>
      </c>
      <c r="AJ29" s="413" t="e">
        <f t="shared" si="8"/>
        <v>#DIV/0!</v>
      </c>
      <c r="AK29" s="414" t="e">
        <f t="shared" si="9"/>
        <v>#DIV/0!</v>
      </c>
      <c r="AL29" s="415" t="e">
        <f t="shared" si="10"/>
        <v>#DIV/0!</v>
      </c>
      <c r="AM29"/>
      <c r="AN29"/>
      <c r="AO29"/>
      <c r="AP29"/>
      <c r="AQ29"/>
    </row>
    <row r="30" spans="1:43" s="2" customFormat="1" ht="12" customHeight="1" x14ac:dyDescent="0.25">
      <c r="A30" s="43">
        <v>20</v>
      </c>
      <c r="B30" s="482" t="s">
        <v>361</v>
      </c>
      <c r="C30" s="553" t="s">
        <v>12</v>
      </c>
      <c r="D30" s="65"/>
      <c r="E30" s="44"/>
      <c r="F30" s="44"/>
      <c r="G30" s="405" t="e">
        <f t="shared" si="0"/>
        <v>#DIV/0!</v>
      </c>
      <c r="H30" s="44"/>
      <c r="I30" s="44"/>
      <c r="J30" s="44"/>
      <c r="K30" s="405" t="e">
        <f t="shared" si="1"/>
        <v>#DIV/0!</v>
      </c>
      <c r="L30" s="44"/>
      <c r="M30" s="44"/>
      <c r="N30" s="44"/>
      <c r="O30" s="405" t="e">
        <f t="shared" si="2"/>
        <v>#DIV/0!</v>
      </c>
      <c r="P30" s="44"/>
      <c r="Q30" s="44"/>
      <c r="R30" s="44"/>
      <c r="S30" s="405" t="e">
        <f t="shared" si="3"/>
        <v>#DIV/0!</v>
      </c>
      <c r="T30" s="44"/>
      <c r="U30" s="44"/>
      <c r="V30" s="44"/>
      <c r="W30" s="405" t="e">
        <f t="shared" si="4"/>
        <v>#DIV/0!</v>
      </c>
      <c r="X30" s="44"/>
      <c r="Y30" s="44"/>
      <c r="Z30" s="44"/>
      <c r="AA30" s="405" t="e">
        <f t="shared" si="5"/>
        <v>#DIV/0!</v>
      </c>
      <c r="AB30" s="44"/>
      <c r="AC30" s="44"/>
      <c r="AD30" s="44"/>
      <c r="AE30" s="405" t="e">
        <f t="shared" si="6"/>
        <v>#DIV/0!</v>
      </c>
      <c r="AF30" s="44"/>
      <c r="AG30" s="45" t="s">
        <v>43</v>
      </c>
      <c r="AH30" s="45"/>
      <c r="AI30" s="405" t="e">
        <f t="shared" si="7"/>
        <v>#DIV/0!</v>
      </c>
      <c r="AJ30" s="413" t="e">
        <f t="shared" si="8"/>
        <v>#DIV/0!</v>
      </c>
      <c r="AK30" s="414" t="e">
        <f t="shared" si="9"/>
        <v>#DIV/0!</v>
      </c>
      <c r="AL30" s="415" t="e">
        <f t="shared" si="10"/>
        <v>#DIV/0!</v>
      </c>
      <c r="AM30"/>
      <c r="AN30"/>
      <c r="AO30"/>
      <c r="AP30"/>
      <c r="AQ30"/>
    </row>
    <row r="31" spans="1:43" s="2" customFormat="1" ht="12" customHeight="1" x14ac:dyDescent="0.25">
      <c r="A31" s="43">
        <v>21</v>
      </c>
      <c r="B31" s="482" t="s">
        <v>362</v>
      </c>
      <c r="C31" s="553" t="s">
        <v>12</v>
      </c>
      <c r="D31" s="65"/>
      <c r="E31" s="44"/>
      <c r="F31" s="44"/>
      <c r="G31" s="405" t="e">
        <f t="shared" si="0"/>
        <v>#DIV/0!</v>
      </c>
      <c r="H31" s="44"/>
      <c r="I31" s="44"/>
      <c r="J31" s="44"/>
      <c r="K31" s="405" t="e">
        <f t="shared" si="1"/>
        <v>#DIV/0!</v>
      </c>
      <c r="L31" s="44"/>
      <c r="M31" s="44"/>
      <c r="N31" s="44"/>
      <c r="O31" s="405" t="e">
        <f t="shared" si="2"/>
        <v>#DIV/0!</v>
      </c>
      <c r="P31" s="44"/>
      <c r="Q31" s="44"/>
      <c r="R31" s="44"/>
      <c r="S31" s="405" t="e">
        <f t="shared" si="3"/>
        <v>#DIV/0!</v>
      </c>
      <c r="T31" s="44"/>
      <c r="U31" s="44"/>
      <c r="V31" s="44"/>
      <c r="W31" s="405" t="e">
        <f t="shared" si="4"/>
        <v>#DIV/0!</v>
      </c>
      <c r="X31" s="44"/>
      <c r="Y31" s="44"/>
      <c r="Z31" s="44"/>
      <c r="AA31" s="405" t="e">
        <f t="shared" si="5"/>
        <v>#DIV/0!</v>
      </c>
      <c r="AB31" s="44"/>
      <c r="AC31" s="44"/>
      <c r="AD31" s="44"/>
      <c r="AE31" s="405" t="e">
        <f t="shared" si="6"/>
        <v>#DIV/0!</v>
      </c>
      <c r="AF31" s="44"/>
      <c r="AG31" s="45" t="s">
        <v>43</v>
      </c>
      <c r="AH31" s="45"/>
      <c r="AI31" s="405" t="e">
        <f t="shared" si="7"/>
        <v>#DIV/0!</v>
      </c>
      <c r="AJ31" s="413" t="e">
        <f t="shared" si="8"/>
        <v>#DIV/0!</v>
      </c>
      <c r="AK31" s="414" t="e">
        <f t="shared" si="9"/>
        <v>#DIV/0!</v>
      </c>
      <c r="AL31" s="415" t="e">
        <f t="shared" si="10"/>
        <v>#DIV/0!</v>
      </c>
      <c r="AM31"/>
      <c r="AN31"/>
      <c r="AO31"/>
      <c r="AP31"/>
      <c r="AQ31"/>
    </row>
    <row r="32" spans="1:43" s="2" customFormat="1" ht="12" customHeight="1" x14ac:dyDescent="0.25">
      <c r="A32" s="43">
        <v>22</v>
      </c>
      <c r="B32" s="519" t="s">
        <v>363</v>
      </c>
      <c r="C32" s="553" t="s">
        <v>12</v>
      </c>
      <c r="D32" s="65"/>
      <c r="E32" s="44"/>
      <c r="F32" s="44"/>
      <c r="G32" s="405" t="e">
        <f t="shared" si="0"/>
        <v>#DIV/0!</v>
      </c>
      <c r="H32" s="44"/>
      <c r="I32" s="44"/>
      <c r="J32" s="44"/>
      <c r="K32" s="405" t="e">
        <f t="shared" si="1"/>
        <v>#DIV/0!</v>
      </c>
      <c r="L32" s="44"/>
      <c r="M32" s="44"/>
      <c r="N32" s="44"/>
      <c r="O32" s="405" t="e">
        <f t="shared" si="2"/>
        <v>#DIV/0!</v>
      </c>
      <c r="P32" s="44"/>
      <c r="Q32" s="44"/>
      <c r="R32" s="44"/>
      <c r="S32" s="405" t="e">
        <f t="shared" si="3"/>
        <v>#DIV/0!</v>
      </c>
      <c r="T32" s="44"/>
      <c r="U32" s="44"/>
      <c r="V32" s="44"/>
      <c r="W32" s="405" t="e">
        <f t="shared" si="4"/>
        <v>#DIV/0!</v>
      </c>
      <c r="X32" s="44"/>
      <c r="Y32" s="44"/>
      <c r="Z32" s="44"/>
      <c r="AA32" s="405" t="e">
        <f t="shared" si="5"/>
        <v>#DIV/0!</v>
      </c>
      <c r="AB32" s="44"/>
      <c r="AC32" s="44"/>
      <c r="AD32" s="44"/>
      <c r="AE32" s="405" t="e">
        <f t="shared" si="6"/>
        <v>#DIV/0!</v>
      </c>
      <c r="AF32" s="44"/>
      <c r="AG32" s="45" t="s">
        <v>43</v>
      </c>
      <c r="AH32" s="45"/>
      <c r="AI32" s="405" t="e">
        <f t="shared" si="7"/>
        <v>#DIV/0!</v>
      </c>
      <c r="AJ32" s="413" t="e">
        <f t="shared" si="8"/>
        <v>#DIV/0!</v>
      </c>
      <c r="AK32" s="414" t="e">
        <f t="shared" si="9"/>
        <v>#DIV/0!</v>
      </c>
      <c r="AL32" s="415" t="e">
        <f t="shared" si="10"/>
        <v>#DIV/0!</v>
      </c>
      <c r="AM32"/>
      <c r="AN32"/>
      <c r="AO32"/>
      <c r="AP32"/>
      <c r="AQ32"/>
    </row>
    <row r="33" spans="1:43" s="2" customFormat="1" ht="12" customHeight="1" x14ac:dyDescent="0.25">
      <c r="A33" s="43">
        <v>23</v>
      </c>
      <c r="B33" s="482" t="s">
        <v>364</v>
      </c>
      <c r="C33" s="553" t="s">
        <v>6</v>
      </c>
      <c r="D33" s="65"/>
      <c r="E33" s="44"/>
      <c r="F33" s="44"/>
      <c r="G33" s="405" t="e">
        <f t="shared" si="0"/>
        <v>#DIV/0!</v>
      </c>
      <c r="H33" s="44"/>
      <c r="I33" s="44"/>
      <c r="J33" s="44"/>
      <c r="K33" s="405" t="e">
        <f t="shared" si="1"/>
        <v>#DIV/0!</v>
      </c>
      <c r="L33" s="44"/>
      <c r="M33" s="44"/>
      <c r="N33" s="44"/>
      <c r="O33" s="405" t="e">
        <f t="shared" si="2"/>
        <v>#DIV/0!</v>
      </c>
      <c r="P33" s="44"/>
      <c r="Q33" s="44"/>
      <c r="R33" s="44"/>
      <c r="S33" s="405" t="e">
        <f t="shared" si="3"/>
        <v>#DIV/0!</v>
      </c>
      <c r="T33" s="44"/>
      <c r="U33" s="44"/>
      <c r="V33" s="44"/>
      <c r="W33" s="405" t="e">
        <f t="shared" si="4"/>
        <v>#DIV/0!</v>
      </c>
      <c r="X33" s="44"/>
      <c r="Y33" s="44"/>
      <c r="Z33" s="44"/>
      <c r="AA33" s="405" t="e">
        <f t="shared" si="5"/>
        <v>#DIV/0!</v>
      </c>
      <c r="AB33" s="44"/>
      <c r="AC33" s="44"/>
      <c r="AD33" s="44"/>
      <c r="AE33" s="405" t="e">
        <f t="shared" si="6"/>
        <v>#DIV/0!</v>
      </c>
      <c r="AF33" s="44"/>
      <c r="AG33" s="45"/>
      <c r="AH33" s="45"/>
      <c r="AI33" s="405" t="e">
        <f t="shared" si="7"/>
        <v>#DIV/0!</v>
      </c>
      <c r="AJ33" s="413" t="e">
        <f t="shared" si="8"/>
        <v>#DIV/0!</v>
      </c>
      <c r="AK33" s="414" t="e">
        <f t="shared" si="9"/>
        <v>#DIV/0!</v>
      </c>
      <c r="AL33" s="415" t="e">
        <f t="shared" si="10"/>
        <v>#DIV/0!</v>
      </c>
      <c r="AM33"/>
      <c r="AN33"/>
      <c r="AO33"/>
      <c r="AP33"/>
      <c r="AQ33"/>
    </row>
    <row r="34" spans="1:43" s="2" customFormat="1" ht="12" customHeight="1" x14ac:dyDescent="0.25">
      <c r="A34" s="43">
        <v>24</v>
      </c>
      <c r="B34" s="482" t="s">
        <v>365</v>
      </c>
      <c r="C34" s="553" t="s">
        <v>6</v>
      </c>
      <c r="D34" s="65"/>
      <c r="E34" s="44"/>
      <c r="F34" s="44"/>
      <c r="G34" s="405" t="e">
        <f t="shared" si="0"/>
        <v>#DIV/0!</v>
      </c>
      <c r="H34" s="44"/>
      <c r="I34" s="44"/>
      <c r="J34" s="44"/>
      <c r="K34" s="405" t="e">
        <f t="shared" si="1"/>
        <v>#DIV/0!</v>
      </c>
      <c r="L34" s="44"/>
      <c r="M34" s="44"/>
      <c r="N34" s="44"/>
      <c r="O34" s="405" t="e">
        <f t="shared" si="2"/>
        <v>#DIV/0!</v>
      </c>
      <c r="P34" s="44"/>
      <c r="Q34" s="44"/>
      <c r="R34" s="44"/>
      <c r="S34" s="405" t="e">
        <f t="shared" si="3"/>
        <v>#DIV/0!</v>
      </c>
      <c r="T34" s="44"/>
      <c r="U34" s="44"/>
      <c r="V34" s="44"/>
      <c r="W34" s="405" t="e">
        <f t="shared" si="4"/>
        <v>#DIV/0!</v>
      </c>
      <c r="X34" s="44"/>
      <c r="Y34" s="44"/>
      <c r="Z34" s="44"/>
      <c r="AA34" s="405" t="e">
        <f t="shared" si="5"/>
        <v>#DIV/0!</v>
      </c>
      <c r="AB34" s="44"/>
      <c r="AC34" s="44"/>
      <c r="AD34" s="44"/>
      <c r="AE34" s="405" t="e">
        <f t="shared" si="6"/>
        <v>#DIV/0!</v>
      </c>
      <c r="AF34" s="44"/>
      <c r="AG34" s="45" t="s">
        <v>43</v>
      </c>
      <c r="AH34" s="45"/>
      <c r="AI34" s="405" t="e">
        <f t="shared" si="7"/>
        <v>#DIV/0!</v>
      </c>
      <c r="AJ34" s="413" t="e">
        <f t="shared" si="8"/>
        <v>#DIV/0!</v>
      </c>
      <c r="AK34" s="414" t="e">
        <f t="shared" si="9"/>
        <v>#DIV/0!</v>
      </c>
      <c r="AL34" s="415" t="e">
        <f t="shared" si="10"/>
        <v>#DIV/0!</v>
      </c>
      <c r="AM34"/>
      <c r="AN34"/>
      <c r="AO34"/>
      <c r="AP34"/>
      <c r="AQ34"/>
    </row>
    <row r="35" spans="1:43" s="2" customFormat="1" ht="12" customHeight="1" x14ac:dyDescent="0.25">
      <c r="A35" s="43">
        <v>25</v>
      </c>
      <c r="B35" s="482" t="s">
        <v>366</v>
      </c>
      <c r="C35" s="553" t="s">
        <v>6</v>
      </c>
      <c r="D35" s="65"/>
      <c r="E35" s="44"/>
      <c r="F35" s="44"/>
      <c r="G35" s="405" t="e">
        <f t="shared" si="0"/>
        <v>#DIV/0!</v>
      </c>
      <c r="H35" s="44"/>
      <c r="I35" s="44"/>
      <c r="J35" s="44"/>
      <c r="K35" s="405" t="e">
        <f t="shared" si="1"/>
        <v>#DIV/0!</v>
      </c>
      <c r="L35" s="44"/>
      <c r="M35" s="44"/>
      <c r="N35" s="44"/>
      <c r="O35" s="405" t="e">
        <f t="shared" si="2"/>
        <v>#DIV/0!</v>
      </c>
      <c r="P35" s="44"/>
      <c r="Q35" s="44"/>
      <c r="R35" s="44"/>
      <c r="S35" s="405" t="e">
        <f t="shared" si="3"/>
        <v>#DIV/0!</v>
      </c>
      <c r="T35" s="44"/>
      <c r="U35" s="44"/>
      <c r="V35" s="44"/>
      <c r="W35" s="405" t="e">
        <f t="shared" si="4"/>
        <v>#DIV/0!</v>
      </c>
      <c r="X35" s="44"/>
      <c r="Y35" s="44"/>
      <c r="Z35" s="44"/>
      <c r="AA35" s="405" t="e">
        <f t="shared" si="5"/>
        <v>#DIV/0!</v>
      </c>
      <c r="AB35" s="44"/>
      <c r="AC35" s="44"/>
      <c r="AD35" s="44"/>
      <c r="AE35" s="405" t="e">
        <f t="shared" si="6"/>
        <v>#DIV/0!</v>
      </c>
      <c r="AF35" s="44"/>
      <c r="AG35" s="45"/>
      <c r="AH35" s="45"/>
      <c r="AI35" s="405" t="e">
        <f t="shared" si="7"/>
        <v>#DIV/0!</v>
      </c>
      <c r="AJ35" s="413" t="e">
        <f t="shared" si="8"/>
        <v>#DIV/0!</v>
      </c>
      <c r="AK35" s="414" t="e">
        <f t="shared" si="9"/>
        <v>#DIV/0!</v>
      </c>
      <c r="AL35" s="415" t="e">
        <f t="shared" si="10"/>
        <v>#DIV/0!</v>
      </c>
      <c r="AM35"/>
      <c r="AN35"/>
      <c r="AO35"/>
      <c r="AP35"/>
      <c r="AQ35"/>
    </row>
    <row r="36" spans="1:43" s="2" customFormat="1" ht="12" customHeight="1" x14ac:dyDescent="0.25">
      <c r="A36" s="43">
        <v>26</v>
      </c>
      <c r="B36" s="482" t="s">
        <v>367</v>
      </c>
      <c r="C36" s="553" t="s">
        <v>12</v>
      </c>
      <c r="D36" s="65"/>
      <c r="E36" s="44"/>
      <c r="F36" s="44"/>
      <c r="G36" s="405" t="e">
        <f t="shared" si="0"/>
        <v>#DIV/0!</v>
      </c>
      <c r="H36" s="44"/>
      <c r="I36" s="44"/>
      <c r="J36" s="44"/>
      <c r="K36" s="405" t="e">
        <f t="shared" si="1"/>
        <v>#DIV/0!</v>
      </c>
      <c r="L36" s="44"/>
      <c r="M36" s="44"/>
      <c r="N36" s="44"/>
      <c r="O36" s="405" t="e">
        <f t="shared" si="2"/>
        <v>#DIV/0!</v>
      </c>
      <c r="P36" s="44"/>
      <c r="Q36" s="44"/>
      <c r="R36" s="44"/>
      <c r="S36" s="405" t="e">
        <f t="shared" si="3"/>
        <v>#DIV/0!</v>
      </c>
      <c r="T36" s="44"/>
      <c r="U36" s="44"/>
      <c r="V36" s="44"/>
      <c r="W36" s="405" t="e">
        <f t="shared" si="4"/>
        <v>#DIV/0!</v>
      </c>
      <c r="X36" s="44"/>
      <c r="Y36" s="44"/>
      <c r="Z36" s="44"/>
      <c r="AA36" s="405" t="e">
        <f t="shared" si="5"/>
        <v>#DIV/0!</v>
      </c>
      <c r="AB36" s="44"/>
      <c r="AC36" s="44"/>
      <c r="AD36" s="44"/>
      <c r="AE36" s="405" t="e">
        <f t="shared" si="6"/>
        <v>#DIV/0!</v>
      </c>
      <c r="AF36" s="44"/>
      <c r="AG36" s="45" t="s">
        <v>43</v>
      </c>
      <c r="AH36" s="45"/>
      <c r="AI36" s="405" t="e">
        <f t="shared" si="7"/>
        <v>#DIV/0!</v>
      </c>
      <c r="AJ36" s="413" t="e">
        <f t="shared" si="8"/>
        <v>#DIV/0!</v>
      </c>
      <c r="AK36" s="414" t="e">
        <f t="shared" si="9"/>
        <v>#DIV/0!</v>
      </c>
      <c r="AL36" s="415" t="e">
        <f t="shared" si="10"/>
        <v>#DIV/0!</v>
      </c>
      <c r="AM36"/>
      <c r="AN36"/>
      <c r="AO36"/>
      <c r="AP36"/>
      <c r="AQ36"/>
    </row>
    <row r="37" spans="1:43" s="2" customFormat="1" ht="12" customHeight="1" x14ac:dyDescent="0.25">
      <c r="A37" s="43">
        <v>27</v>
      </c>
      <c r="B37" s="557"/>
      <c r="C37" s="528"/>
      <c r="D37" s="67"/>
      <c r="E37" s="44"/>
      <c r="F37" s="44"/>
      <c r="G37" s="405" t="e">
        <f t="shared" si="0"/>
        <v>#DIV/0!</v>
      </c>
      <c r="H37" s="44"/>
      <c r="I37" s="44"/>
      <c r="J37" s="44"/>
      <c r="K37" s="405" t="e">
        <f t="shared" si="1"/>
        <v>#DIV/0!</v>
      </c>
      <c r="L37" s="44"/>
      <c r="M37" s="44"/>
      <c r="N37" s="44"/>
      <c r="O37" s="405" t="e">
        <f t="shared" si="2"/>
        <v>#DIV/0!</v>
      </c>
      <c r="P37" s="44"/>
      <c r="Q37" s="44"/>
      <c r="R37" s="44"/>
      <c r="S37" s="405" t="e">
        <f t="shared" si="3"/>
        <v>#DIV/0!</v>
      </c>
      <c r="T37" s="44"/>
      <c r="U37" s="44"/>
      <c r="V37" s="44"/>
      <c r="W37" s="405" t="e">
        <f t="shared" si="4"/>
        <v>#DIV/0!</v>
      </c>
      <c r="X37" s="44"/>
      <c r="Y37" s="44"/>
      <c r="Z37" s="44"/>
      <c r="AA37" s="405" t="e">
        <f t="shared" si="5"/>
        <v>#DIV/0!</v>
      </c>
      <c r="AB37" s="44"/>
      <c r="AC37" s="44"/>
      <c r="AD37" s="44"/>
      <c r="AE37" s="405" t="e">
        <f t="shared" si="6"/>
        <v>#DIV/0!</v>
      </c>
      <c r="AF37" s="44"/>
      <c r="AG37" s="45" t="s">
        <v>43</v>
      </c>
      <c r="AH37" s="45"/>
      <c r="AI37" s="405" t="e">
        <f t="shared" si="7"/>
        <v>#DIV/0!</v>
      </c>
      <c r="AJ37" s="413" t="e">
        <f t="shared" si="8"/>
        <v>#DIV/0!</v>
      </c>
      <c r="AK37" s="414" t="e">
        <f t="shared" si="9"/>
        <v>#DIV/0!</v>
      </c>
      <c r="AL37" s="415" t="e">
        <f t="shared" si="10"/>
        <v>#DIV/0!</v>
      </c>
      <c r="AM37"/>
      <c r="AN37"/>
      <c r="AO37"/>
      <c r="AP37"/>
      <c r="AQ37"/>
    </row>
    <row r="38" spans="1:43" s="2" customFormat="1" ht="12" customHeight="1" x14ac:dyDescent="0.25">
      <c r="A38" s="43"/>
      <c r="B38" s="255"/>
      <c r="C38" s="256"/>
      <c r="D38" s="67"/>
      <c r="E38" s="44"/>
      <c r="F38" s="44"/>
      <c r="G38" s="405"/>
      <c r="H38" s="44"/>
      <c r="I38" s="44"/>
      <c r="J38" s="44"/>
      <c r="K38" s="405"/>
      <c r="L38" s="44"/>
      <c r="M38" s="44"/>
      <c r="N38" s="44"/>
      <c r="O38" s="405"/>
      <c r="P38" s="44"/>
      <c r="Q38" s="44"/>
      <c r="R38" s="44"/>
      <c r="S38" s="405"/>
      <c r="T38" s="44"/>
      <c r="U38" s="44"/>
      <c r="V38" s="44"/>
      <c r="W38" s="405"/>
      <c r="X38" s="44"/>
      <c r="Y38" s="44"/>
      <c r="Z38" s="44"/>
      <c r="AA38" s="405"/>
      <c r="AB38" s="44"/>
      <c r="AC38" s="44"/>
      <c r="AD38" s="44"/>
      <c r="AE38" s="405"/>
      <c r="AF38" s="44"/>
      <c r="AG38" s="45"/>
      <c r="AH38" s="45"/>
      <c r="AI38" s="405"/>
      <c r="AJ38" s="413"/>
      <c r="AK38" s="414"/>
      <c r="AL38" s="415"/>
      <c r="AM38"/>
      <c r="AN38"/>
      <c r="AO38"/>
      <c r="AP38"/>
      <c r="AQ38"/>
    </row>
    <row r="39" spans="1:43" s="2" customFormat="1" ht="12" customHeight="1" x14ac:dyDescent="0.2">
      <c r="A39" s="43"/>
      <c r="B39" s="255"/>
      <c r="C39" s="256"/>
      <c r="D39" s="67"/>
      <c r="E39" s="12"/>
      <c r="F39" s="12"/>
      <c r="G39" s="405"/>
      <c r="H39" s="12"/>
      <c r="I39" s="12"/>
      <c r="J39" s="12"/>
      <c r="K39" s="405"/>
      <c r="L39" s="12"/>
      <c r="M39" s="12"/>
      <c r="N39" s="44"/>
      <c r="O39" s="405"/>
      <c r="P39" s="44"/>
      <c r="Q39" s="44"/>
      <c r="R39" s="44"/>
      <c r="S39" s="405"/>
      <c r="T39" s="44"/>
      <c r="U39" s="44"/>
      <c r="V39" s="44"/>
      <c r="W39" s="405"/>
      <c r="X39" s="44"/>
      <c r="Y39" s="44"/>
      <c r="Z39" s="44"/>
      <c r="AA39" s="405"/>
      <c r="AB39" s="44"/>
      <c r="AC39" s="44"/>
      <c r="AD39" s="44"/>
      <c r="AE39" s="405"/>
      <c r="AF39" s="44"/>
      <c r="AG39" s="45"/>
      <c r="AH39" s="45"/>
      <c r="AI39" s="405"/>
      <c r="AJ39" s="413"/>
      <c r="AK39" s="414"/>
      <c r="AL39" s="415"/>
    </row>
    <row r="40" spans="1:43" s="2" customFormat="1" ht="12" customHeight="1" x14ac:dyDescent="0.2">
      <c r="A40" s="43"/>
      <c r="B40" s="255"/>
      <c r="C40" s="256"/>
      <c r="D40" s="190"/>
      <c r="E40" s="191"/>
      <c r="F40" s="191"/>
      <c r="G40" s="405"/>
      <c r="H40" s="12"/>
      <c r="I40" s="12"/>
      <c r="J40" s="12"/>
      <c r="K40" s="405"/>
      <c r="L40" s="12"/>
      <c r="M40" s="12"/>
      <c r="N40" s="44"/>
      <c r="O40" s="405"/>
      <c r="P40" s="44"/>
      <c r="Q40" s="44"/>
      <c r="R40" s="44"/>
      <c r="S40" s="405"/>
      <c r="T40" s="44"/>
      <c r="U40" s="44"/>
      <c r="V40" s="44"/>
      <c r="W40" s="405"/>
      <c r="X40" s="44"/>
      <c r="Y40" s="44"/>
      <c r="Z40" s="44"/>
      <c r="AA40" s="405"/>
      <c r="AB40" s="44"/>
      <c r="AC40" s="44"/>
      <c r="AD40" s="44"/>
      <c r="AE40" s="405"/>
      <c r="AF40" s="44"/>
      <c r="AG40" s="45"/>
      <c r="AH40" s="45"/>
      <c r="AI40" s="405"/>
      <c r="AJ40" s="413"/>
      <c r="AK40" s="414"/>
      <c r="AL40" s="415"/>
    </row>
    <row r="41" spans="1:43" s="2" customFormat="1" ht="12" customHeight="1" x14ac:dyDescent="0.2">
      <c r="A41" s="43"/>
      <c r="B41" s="255"/>
      <c r="C41" s="256"/>
      <c r="D41" s="190"/>
      <c r="E41" s="12"/>
      <c r="F41" s="12"/>
      <c r="G41" s="405"/>
      <c r="H41" s="12"/>
      <c r="I41" s="12"/>
      <c r="J41" s="12"/>
      <c r="K41" s="405"/>
      <c r="L41" s="12"/>
      <c r="M41" s="12"/>
      <c r="N41" s="44"/>
      <c r="O41" s="405"/>
      <c r="P41" s="44"/>
      <c r="Q41" s="44"/>
      <c r="R41" s="44"/>
      <c r="S41" s="405"/>
      <c r="T41" s="44"/>
      <c r="U41" s="44"/>
      <c r="V41" s="44"/>
      <c r="W41" s="405"/>
      <c r="X41" s="44"/>
      <c r="Y41" s="44"/>
      <c r="Z41" s="44"/>
      <c r="AA41" s="405"/>
      <c r="AB41" s="44"/>
      <c r="AC41" s="44"/>
      <c r="AD41" s="44"/>
      <c r="AE41" s="405"/>
      <c r="AF41" s="44"/>
      <c r="AG41" s="45"/>
      <c r="AH41" s="45"/>
      <c r="AI41" s="405"/>
      <c r="AJ41" s="413"/>
      <c r="AK41" s="414"/>
      <c r="AL41" s="415"/>
    </row>
    <row r="42" spans="1:43" s="52" customFormat="1" ht="12" customHeight="1" x14ac:dyDescent="0.25">
      <c r="A42" s="237"/>
      <c r="B42" s="246"/>
      <c r="C42" s="257"/>
      <c r="D42" s="276"/>
      <c r="E42" s="55"/>
      <c r="F42" s="55"/>
      <c r="G42" s="470"/>
      <c r="H42" s="55"/>
      <c r="I42" s="55"/>
      <c r="J42" s="55"/>
      <c r="K42" s="470"/>
      <c r="L42" s="55"/>
      <c r="M42" s="55"/>
      <c r="N42" s="459"/>
      <c r="O42" s="470"/>
      <c r="P42" s="459"/>
      <c r="Q42" s="459"/>
      <c r="R42" s="459"/>
      <c r="S42" s="470"/>
      <c r="T42" s="459"/>
      <c r="U42" s="459"/>
      <c r="V42" s="459"/>
      <c r="W42" s="470"/>
      <c r="X42" s="459"/>
      <c r="Y42" s="459"/>
      <c r="Z42" s="459"/>
      <c r="AA42" s="470"/>
      <c r="AB42" s="459"/>
      <c r="AC42" s="459"/>
      <c r="AD42" s="459"/>
      <c r="AE42" s="470"/>
      <c r="AF42" s="459"/>
      <c r="AG42" s="56"/>
      <c r="AH42" s="56"/>
      <c r="AI42" s="470"/>
      <c r="AJ42" s="471"/>
      <c r="AK42" s="472"/>
      <c r="AL42" s="463"/>
    </row>
    <row r="43" spans="1:43" s="2" customFormat="1" ht="7.5" customHeight="1" x14ac:dyDescent="0.2">
      <c r="A43" s="33"/>
      <c r="B43" s="241"/>
      <c r="C43" s="273"/>
      <c r="D43" s="33"/>
      <c r="E43" s="33"/>
      <c r="F43" s="33"/>
      <c r="G43" s="33"/>
      <c r="H43" s="33"/>
      <c r="I43" s="33"/>
      <c r="J43" s="33"/>
      <c r="K43" s="33"/>
      <c r="L43" s="33"/>
      <c r="M43" s="33"/>
      <c r="N43" s="33"/>
      <c r="O43" s="33"/>
      <c r="P43" s="33"/>
      <c r="Q43" s="33"/>
      <c r="R43" s="33"/>
      <c r="S43" s="33"/>
      <c r="T43" s="33"/>
      <c r="U43" s="33"/>
      <c r="V43" s="33"/>
      <c r="W43" s="33"/>
      <c r="X43" s="33"/>
      <c r="Y43" s="33"/>
      <c r="Z43" s="33"/>
      <c r="AA43" s="33"/>
      <c r="AB43" s="33"/>
      <c r="AC43" s="33"/>
      <c r="AD43" s="33"/>
      <c r="AE43" s="33"/>
      <c r="AF43" s="33"/>
      <c r="AG43" s="53"/>
      <c r="AH43" s="53"/>
      <c r="AI43" s="53"/>
      <c r="AJ43" s="53"/>
      <c r="AK43" s="53"/>
      <c r="AL43" s="53"/>
    </row>
    <row r="44" spans="1:43" s="52" customFormat="1" x14ac:dyDescent="0.25">
      <c r="A44" s="211"/>
      <c r="B44" s="214" t="s">
        <v>83</v>
      </c>
      <c r="C44" s="52" t="s">
        <v>84</v>
      </c>
      <c r="D44" s="215" t="s">
        <v>19</v>
      </c>
      <c r="E44" s="52" t="s">
        <v>90</v>
      </c>
      <c r="M44" s="52" t="s">
        <v>31</v>
      </c>
      <c r="N44" s="215" t="s">
        <v>19</v>
      </c>
      <c r="O44" s="215"/>
      <c r="P44" s="52" t="s">
        <v>87</v>
      </c>
      <c r="Q44" s="38"/>
      <c r="R44" s="38"/>
      <c r="S44" s="38"/>
      <c r="T44" s="38"/>
      <c r="U44" s="38"/>
      <c r="V44" s="38"/>
      <c r="W44" s="38"/>
      <c r="X44" s="38"/>
      <c r="Y44" s="238" t="s">
        <v>31</v>
      </c>
      <c r="Z44" s="238" t="s">
        <v>5</v>
      </c>
      <c r="AA44" s="201" t="s">
        <v>217</v>
      </c>
      <c r="AB44" s="201"/>
      <c r="AC44" s="201"/>
      <c r="AD44" s="201"/>
      <c r="AE44" s="201"/>
      <c r="AF44" s="201"/>
      <c r="AG44" s="201"/>
      <c r="AI44" s="202" t="s">
        <v>157</v>
      </c>
      <c r="AJ44" s="212"/>
      <c r="AK44" s="212"/>
      <c r="AL44" s="213"/>
      <c r="AM44" s="38"/>
      <c r="AN44" s="38"/>
      <c r="AO44" s="38"/>
      <c r="AP44" s="38"/>
      <c r="AQ44" s="38"/>
    </row>
    <row r="45" spans="1:43" s="52" customFormat="1" x14ac:dyDescent="0.25">
      <c r="C45" s="52" t="s">
        <v>85</v>
      </c>
      <c r="D45" s="215" t="s">
        <v>19</v>
      </c>
      <c r="E45" s="52" t="s">
        <v>88</v>
      </c>
      <c r="M45" s="52" t="s">
        <v>51</v>
      </c>
      <c r="N45" s="215" t="s">
        <v>19</v>
      </c>
      <c r="O45" s="215"/>
      <c r="P45" s="52" t="s">
        <v>102</v>
      </c>
      <c r="U45" s="38"/>
      <c r="V45" s="38"/>
      <c r="W45" s="38"/>
      <c r="X45" s="38"/>
      <c r="AA45" s="206"/>
      <c r="AB45" s="206"/>
      <c r="AC45" s="266">
        <v>4</v>
      </c>
      <c r="AD45" s="206"/>
      <c r="AE45" s="206"/>
      <c r="AF45" s="206"/>
      <c r="AG45" s="206"/>
      <c r="AI45" s="52" t="s">
        <v>158</v>
      </c>
      <c r="AJ45" s="38"/>
      <c r="AK45" s="38"/>
      <c r="AL45" s="38"/>
      <c r="AM45" s="38"/>
      <c r="AN45" s="38"/>
      <c r="AO45" s="38"/>
      <c r="AP45" s="38"/>
      <c r="AQ45" s="38"/>
    </row>
    <row r="46" spans="1:43" s="52" customFormat="1" x14ac:dyDescent="0.25">
      <c r="C46" s="52" t="s">
        <v>86</v>
      </c>
      <c r="D46" s="215" t="s">
        <v>19</v>
      </c>
      <c r="E46" s="52" t="s">
        <v>89</v>
      </c>
      <c r="K46" s="38"/>
      <c r="L46" s="38"/>
      <c r="M46" s="204" t="s">
        <v>56</v>
      </c>
      <c r="N46" s="215" t="s">
        <v>19</v>
      </c>
      <c r="O46" s="215"/>
      <c r="P46" s="52" t="s">
        <v>163</v>
      </c>
      <c r="Q46" s="38"/>
      <c r="R46" s="38"/>
      <c r="S46" s="38"/>
      <c r="T46" s="38"/>
      <c r="U46" s="38"/>
      <c r="V46" s="38"/>
      <c r="W46" s="38"/>
      <c r="X46" s="38"/>
      <c r="Y46" s="38"/>
      <c r="Z46" s="38"/>
      <c r="AA46" s="38"/>
      <c r="AB46" s="38"/>
      <c r="AC46" s="38"/>
      <c r="AD46" s="38"/>
      <c r="AE46" s="38"/>
      <c r="AF46" s="38"/>
      <c r="AG46" s="38"/>
      <c r="AH46" s="38"/>
      <c r="AI46" s="206"/>
      <c r="AJ46" s="38"/>
      <c r="AK46" s="38"/>
      <c r="AL46" s="38"/>
      <c r="AM46" s="38"/>
      <c r="AN46" s="38"/>
      <c r="AO46" s="38"/>
      <c r="AP46" s="38"/>
      <c r="AQ46" s="38"/>
    </row>
    <row r="47" spans="1:43" s="1" customFormat="1" x14ac:dyDescent="0.25">
      <c r="C47" s="266" t="s">
        <v>173</v>
      </c>
      <c r="D47" s="238" t="s">
        <v>19</v>
      </c>
      <c r="E47" s="52" t="s">
        <v>220</v>
      </c>
      <c r="F47" s="52"/>
      <c r="G47" s="52"/>
      <c r="H47" s="52"/>
      <c r="I47" s="52"/>
      <c r="J47" s="52"/>
      <c r="K47" s="38"/>
      <c r="L47" s="38"/>
      <c r="M47" s="266" t="s">
        <v>166</v>
      </c>
      <c r="N47" s="215" t="s">
        <v>19</v>
      </c>
      <c r="O47" s="215"/>
      <c r="P47" s="52" t="s">
        <v>169</v>
      </c>
      <c r="Q47" s="38"/>
      <c r="R47" s="38"/>
      <c r="S47" s="38"/>
      <c r="T47" s="38"/>
      <c r="U47" s="38"/>
      <c r="V47" s="38"/>
      <c r="W47" s="38"/>
      <c r="X47" s="38"/>
      <c r="Y47" s="38"/>
      <c r="Z47" s="38"/>
      <c r="AA47" s="38"/>
      <c r="AB47" s="38"/>
      <c r="AC47" s="38"/>
      <c r="AD47" s="38"/>
      <c r="AE47" s="38"/>
      <c r="AF47" s="38"/>
      <c r="AG47" s="38"/>
      <c r="AH47" s="38"/>
      <c r="AI47" s="38" t="s">
        <v>159</v>
      </c>
      <c r="AJ47" s="38"/>
      <c r="AK47" s="38"/>
      <c r="AL47" s="38"/>
      <c r="AM47"/>
      <c r="AN47"/>
      <c r="AO47"/>
      <c r="AP47"/>
      <c r="AQ47"/>
    </row>
    <row r="48" spans="1:43" s="2" customFormat="1" x14ac:dyDescent="0.25">
      <c r="A48"/>
      <c r="B48"/>
      <c r="C48" s="1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J48"/>
      <c r="AK48"/>
      <c r="AL48"/>
      <c r="AM48"/>
      <c r="AN48"/>
      <c r="AO48"/>
      <c r="AP48"/>
      <c r="AQ48"/>
    </row>
    <row r="49" spans="5:10" x14ac:dyDescent="0.25">
      <c r="E49" s="1"/>
      <c r="F49" s="1"/>
      <c r="G49" s="1"/>
      <c r="H49" s="1"/>
      <c r="I49" s="1"/>
      <c r="J49" s="1"/>
    </row>
  </sheetData>
  <mergeCells count="20">
    <mergeCell ref="A1:AL1"/>
    <mergeCell ref="A2:AL2"/>
    <mergeCell ref="A3:AL3"/>
    <mergeCell ref="AL7:AL10"/>
    <mergeCell ref="L8:S8"/>
    <mergeCell ref="T8:AA8"/>
    <mergeCell ref="AB8:AI8"/>
    <mergeCell ref="L9:S9"/>
    <mergeCell ref="T9:AA9"/>
    <mergeCell ref="AB9:AI9"/>
    <mergeCell ref="AJ7:AK8"/>
    <mergeCell ref="A4:AL4"/>
    <mergeCell ref="AJ9:AJ10"/>
    <mergeCell ref="AK9:AK10"/>
    <mergeCell ref="A7:A10"/>
    <mergeCell ref="B7:B10"/>
    <mergeCell ref="D7:AI7"/>
    <mergeCell ref="C9:C10"/>
    <mergeCell ref="D8:K8"/>
    <mergeCell ref="D9:K9"/>
  </mergeCells>
  <conditionalFormatting sqref="AL44">
    <cfRule type="containsText" dxfId="21" priority="2" operator="containsText" text="TT">
      <formula>NOT(ISERROR(SEARCH("TT",AL44)))</formula>
    </cfRule>
  </conditionalFormatting>
  <conditionalFormatting sqref="AL11:AL42">
    <cfRule type="containsText" dxfId="20" priority="1" operator="containsText" text="TT">
      <formula>NOT(ISERROR(SEARCH("TT",AL11)))</formula>
    </cfRule>
  </conditionalFormatting>
  <pageMargins left="0.45" right="0.7" top="0.4" bottom="0.12" header="0.35" footer="0.12"/>
  <pageSetup paperSize="5" orientation="landscape" horizontalDpi="4294967293" verticalDpi="0" r:id="rId1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0.39997558519241921"/>
  </sheetPr>
  <dimension ref="A1:AR76"/>
  <sheetViews>
    <sheetView workbookViewId="0">
      <selection activeCell="I22" sqref="I22"/>
    </sheetView>
  </sheetViews>
  <sheetFormatPr defaultRowHeight="15" x14ac:dyDescent="0.25"/>
  <cols>
    <col min="1" max="1" width="3.7109375" customWidth="1"/>
    <col min="2" max="2" width="17.28515625" customWidth="1"/>
    <col min="3" max="3" width="9.7109375" customWidth="1"/>
    <col min="4" max="4" width="17" customWidth="1"/>
    <col min="5" max="5" width="8.42578125" customWidth="1"/>
    <col min="6" max="6" width="12.5703125" customWidth="1"/>
    <col min="7" max="8" width="8.7109375" customWidth="1"/>
    <col min="9" max="9" width="14.42578125" customWidth="1"/>
    <col min="10" max="10" width="1" customWidth="1"/>
    <col min="11" max="11" width="3" customWidth="1"/>
    <col min="12" max="12" width="6" customWidth="1"/>
    <col min="13" max="13" width="9.28515625" customWidth="1"/>
    <col min="14" max="14" width="14" customWidth="1"/>
    <col min="15" max="15" width="5.7109375" customWidth="1"/>
    <col min="16" max="16" width="7.28515625" customWidth="1"/>
    <col min="17" max="17" width="7.140625" customWidth="1"/>
    <col min="18" max="18" width="7" customWidth="1"/>
  </cols>
  <sheetData>
    <row r="1" spans="1:44" ht="12.95" customHeight="1" x14ac:dyDescent="0.25">
      <c r="A1" s="614" t="s">
        <v>33</v>
      </c>
      <c r="B1" s="614"/>
      <c r="C1" s="614"/>
      <c r="D1" s="614"/>
      <c r="E1" s="614"/>
      <c r="F1" s="614"/>
      <c r="G1" s="614"/>
      <c r="H1" s="614"/>
      <c r="I1" s="614"/>
      <c r="J1" s="75"/>
      <c r="K1" s="75"/>
      <c r="L1" s="75"/>
      <c r="M1" s="75"/>
      <c r="N1" s="75"/>
      <c r="O1" s="75"/>
      <c r="P1" s="75"/>
      <c r="Q1" s="75"/>
      <c r="R1" s="75"/>
      <c r="S1" s="75"/>
      <c r="T1" s="75"/>
      <c r="U1" s="75"/>
      <c r="V1" s="75"/>
      <c r="W1" s="75"/>
      <c r="X1" s="75"/>
      <c r="Y1" s="75"/>
      <c r="Z1" s="75"/>
      <c r="AA1" s="75"/>
      <c r="AB1" s="75"/>
      <c r="AC1" s="75"/>
      <c r="AD1" s="75"/>
      <c r="AE1" s="75"/>
      <c r="AF1" s="75"/>
      <c r="AG1" s="75"/>
      <c r="AH1" s="75"/>
      <c r="AI1" s="75"/>
      <c r="AJ1" s="75"/>
      <c r="AK1" s="75"/>
      <c r="AL1" s="75"/>
      <c r="AM1" s="75"/>
      <c r="AN1" s="75"/>
      <c r="AO1" s="75"/>
      <c r="AP1" s="75"/>
      <c r="AQ1" s="75"/>
      <c r="AR1" s="75"/>
    </row>
    <row r="2" spans="1:44" ht="12.95" customHeight="1" x14ac:dyDescent="0.25">
      <c r="A2" s="614" t="s">
        <v>34</v>
      </c>
      <c r="B2" s="614"/>
      <c r="C2" s="614"/>
      <c r="D2" s="614"/>
      <c r="E2" s="614"/>
      <c r="F2" s="614"/>
      <c r="G2" s="614"/>
      <c r="H2" s="614"/>
      <c r="I2" s="614"/>
      <c r="J2" s="75"/>
      <c r="K2" s="75"/>
      <c r="L2" s="75"/>
      <c r="M2" s="75"/>
      <c r="N2" s="75"/>
      <c r="O2" s="75"/>
      <c r="P2" s="75"/>
      <c r="Q2" s="75"/>
      <c r="R2" s="75"/>
      <c r="S2" s="75"/>
      <c r="T2" s="75"/>
      <c r="U2" s="75"/>
      <c r="V2" s="75"/>
      <c r="W2" s="75"/>
      <c r="X2" s="75"/>
      <c r="Y2" s="75"/>
      <c r="Z2" s="75"/>
      <c r="AA2" s="75"/>
      <c r="AB2" s="75"/>
      <c r="AC2" s="75"/>
      <c r="AD2" s="75"/>
      <c r="AE2" s="75"/>
      <c r="AF2" s="75"/>
      <c r="AG2" s="75"/>
      <c r="AH2" s="75"/>
      <c r="AI2" s="75"/>
      <c r="AJ2" s="75"/>
      <c r="AK2" s="75"/>
      <c r="AL2" s="75"/>
      <c r="AM2" s="75"/>
      <c r="AN2" s="75"/>
      <c r="AO2" s="75"/>
      <c r="AP2" s="75"/>
      <c r="AQ2" s="75"/>
      <c r="AR2" s="75"/>
    </row>
    <row r="3" spans="1:44" ht="12.95" customHeight="1" x14ac:dyDescent="0.25">
      <c r="A3" s="615" t="s">
        <v>161</v>
      </c>
      <c r="B3" s="615"/>
      <c r="C3" s="615"/>
      <c r="D3" s="615"/>
      <c r="E3" s="615"/>
      <c r="F3" s="615"/>
      <c r="G3" s="615"/>
      <c r="H3" s="615"/>
      <c r="I3" s="615"/>
      <c r="J3" s="76"/>
      <c r="K3" s="76"/>
      <c r="L3" s="76"/>
      <c r="M3" s="76"/>
      <c r="N3" s="76"/>
      <c r="O3" s="76"/>
      <c r="P3" s="76"/>
      <c r="Q3" s="76"/>
      <c r="R3" s="76"/>
      <c r="S3" s="76"/>
      <c r="T3" s="76"/>
      <c r="U3" s="76"/>
      <c r="V3" s="76"/>
      <c r="W3" s="76"/>
      <c r="X3" s="76"/>
      <c r="Y3" s="76"/>
      <c r="Z3" s="76"/>
      <c r="AA3" s="76"/>
      <c r="AB3" s="76"/>
      <c r="AC3" s="76"/>
      <c r="AD3" s="76"/>
      <c r="AE3" s="76"/>
      <c r="AF3" s="76"/>
      <c r="AG3" s="76"/>
      <c r="AH3" s="76"/>
      <c r="AI3" s="76"/>
      <c r="AJ3" s="76"/>
      <c r="AK3" s="76"/>
      <c r="AL3" s="76"/>
      <c r="AM3" s="76"/>
      <c r="AN3" s="76"/>
      <c r="AO3" s="76"/>
      <c r="AP3" s="76"/>
      <c r="AQ3" s="76"/>
      <c r="AR3" s="76"/>
    </row>
    <row r="4" spans="1:44" ht="6" customHeight="1" x14ac:dyDescent="0.25"/>
    <row r="5" spans="1:44" x14ac:dyDescent="0.25">
      <c r="A5" s="729" t="s">
        <v>11</v>
      </c>
      <c r="B5" s="729"/>
      <c r="C5" s="729"/>
      <c r="D5" s="729"/>
      <c r="E5" s="729"/>
      <c r="F5" s="729"/>
      <c r="G5" s="729"/>
      <c r="H5" s="729"/>
      <c r="I5" s="729"/>
      <c r="J5" s="2"/>
      <c r="K5" s="2"/>
      <c r="L5" s="2"/>
      <c r="M5" s="2"/>
      <c r="N5" s="2"/>
      <c r="O5" s="2"/>
      <c r="P5" s="2"/>
      <c r="Q5" s="2"/>
      <c r="R5" s="2"/>
      <c r="S5" s="2"/>
      <c r="T5" s="2"/>
    </row>
    <row r="6" spans="1:44" x14ac:dyDescent="0.25">
      <c r="A6" s="81" t="s">
        <v>100</v>
      </c>
      <c r="B6" s="68"/>
      <c r="C6" s="68"/>
      <c r="D6" s="68"/>
      <c r="E6" s="68"/>
      <c r="F6" s="68"/>
      <c r="G6" s="68"/>
      <c r="H6" s="68"/>
      <c r="I6" s="68"/>
      <c r="J6" s="2"/>
      <c r="K6" s="2"/>
      <c r="L6" s="2"/>
      <c r="M6" s="2"/>
      <c r="N6" s="2"/>
      <c r="O6" s="2"/>
      <c r="P6" s="2"/>
      <c r="Q6" s="2"/>
      <c r="R6" s="2"/>
      <c r="S6" s="2"/>
      <c r="T6" s="2"/>
    </row>
    <row r="7" spans="1:44" s="1" customFormat="1" ht="13.5" customHeight="1" x14ac:dyDescent="0.2">
      <c r="A7" s="612" t="s">
        <v>94</v>
      </c>
      <c r="B7" s="612" t="s">
        <v>14</v>
      </c>
      <c r="C7" s="731" t="s">
        <v>15</v>
      </c>
      <c r="D7" s="733" t="s">
        <v>7</v>
      </c>
      <c r="E7" s="606" t="s">
        <v>8</v>
      </c>
      <c r="F7" s="731" t="s">
        <v>16</v>
      </c>
      <c r="G7" s="606" t="s">
        <v>17</v>
      </c>
      <c r="H7" s="606" t="s">
        <v>95</v>
      </c>
      <c r="I7" s="612" t="s">
        <v>18</v>
      </c>
    </row>
    <row r="8" spans="1:44" s="1" customFormat="1" ht="15" customHeight="1" thickBot="1" x14ac:dyDescent="0.25">
      <c r="A8" s="730"/>
      <c r="B8" s="730"/>
      <c r="C8" s="732"/>
      <c r="D8" s="734"/>
      <c r="E8" s="607" t="s">
        <v>9</v>
      </c>
      <c r="F8" s="732"/>
      <c r="G8" s="607" t="s">
        <v>10</v>
      </c>
      <c r="H8" s="607" t="s">
        <v>96</v>
      </c>
      <c r="I8" s="735"/>
    </row>
    <row r="9" spans="1:44" s="1" customFormat="1" ht="12.75" customHeight="1" thickTop="1" x14ac:dyDescent="0.2">
      <c r="A9" s="23"/>
      <c r="B9" s="77"/>
      <c r="C9" s="79"/>
      <c r="D9" s="79"/>
      <c r="E9" s="21"/>
      <c r="F9" s="22"/>
      <c r="G9" s="79"/>
      <c r="H9" s="79"/>
      <c r="I9" s="79"/>
    </row>
    <row r="10" spans="1:44" s="1" customFormat="1" ht="12.75" customHeight="1" x14ac:dyDescent="0.2">
      <c r="A10" s="24"/>
      <c r="B10" s="14"/>
      <c r="C10" s="12"/>
      <c r="D10" s="12"/>
      <c r="E10" s="13"/>
      <c r="F10" s="14"/>
      <c r="G10" s="12"/>
      <c r="H10" s="12"/>
      <c r="I10" s="12"/>
    </row>
    <row r="11" spans="1:44" s="1" customFormat="1" ht="12.75" customHeight="1" x14ac:dyDescent="0.2">
      <c r="A11" s="24"/>
      <c r="B11" s="14"/>
      <c r="C11" s="12"/>
      <c r="D11" s="12"/>
      <c r="E11" s="13"/>
      <c r="F11" s="14"/>
      <c r="G11" s="12"/>
      <c r="H11" s="12"/>
      <c r="I11" s="12"/>
    </row>
    <row r="12" spans="1:44" s="1" customFormat="1" ht="12.75" customHeight="1" x14ac:dyDescent="0.2">
      <c r="A12" s="24"/>
      <c r="B12" s="14"/>
      <c r="C12" s="12"/>
      <c r="D12" s="12"/>
      <c r="E12" s="13"/>
      <c r="F12" s="14"/>
      <c r="G12" s="12"/>
      <c r="H12" s="12"/>
      <c r="I12" s="12"/>
    </row>
    <row r="13" spans="1:44" s="1" customFormat="1" ht="12.75" customHeight="1" x14ac:dyDescent="0.2">
      <c r="A13" s="24"/>
      <c r="B13" s="32"/>
      <c r="C13" s="12"/>
      <c r="D13" s="12"/>
      <c r="E13" s="13"/>
      <c r="F13" s="14"/>
      <c r="G13" s="12"/>
      <c r="H13" s="12"/>
      <c r="I13" s="12"/>
    </row>
    <row r="14" spans="1:44" s="1" customFormat="1" ht="12.75" customHeight="1" x14ac:dyDescent="0.2">
      <c r="A14" s="24"/>
      <c r="B14" s="14"/>
      <c r="C14" s="12"/>
      <c r="D14" s="12"/>
      <c r="E14" s="13"/>
      <c r="F14" s="14"/>
      <c r="G14" s="12"/>
      <c r="H14" s="12"/>
      <c r="I14" s="12"/>
    </row>
    <row r="15" spans="1:44" s="1" customFormat="1" ht="12.75" customHeight="1" x14ac:dyDescent="0.2">
      <c r="A15" s="24"/>
      <c r="B15" s="14"/>
      <c r="C15" s="12"/>
      <c r="D15" s="12"/>
      <c r="E15" s="13"/>
      <c r="F15" s="14"/>
      <c r="G15" s="12"/>
      <c r="H15" s="12"/>
      <c r="I15" s="12"/>
    </row>
    <row r="16" spans="1:44" s="1" customFormat="1" ht="12.75" customHeight="1" x14ac:dyDescent="0.2">
      <c r="A16" s="24"/>
      <c r="B16" s="14"/>
      <c r="C16" s="12"/>
      <c r="D16" s="12"/>
      <c r="E16" s="13"/>
      <c r="F16" s="14"/>
      <c r="G16" s="12"/>
      <c r="H16" s="12"/>
      <c r="I16" s="12"/>
    </row>
    <row r="17" spans="1:9" s="1" customFormat="1" ht="12" x14ac:dyDescent="0.2">
      <c r="A17" s="24"/>
      <c r="B17" s="14"/>
      <c r="C17" s="12"/>
      <c r="D17" s="12"/>
      <c r="E17" s="13"/>
      <c r="F17" s="14"/>
      <c r="G17" s="12"/>
      <c r="H17" s="12"/>
      <c r="I17" s="12"/>
    </row>
    <row r="18" spans="1:9" s="1" customFormat="1" ht="12" x14ac:dyDescent="0.2">
      <c r="A18" s="24"/>
      <c r="B18" s="14"/>
      <c r="C18" s="12"/>
      <c r="D18" s="12"/>
      <c r="E18" s="13"/>
      <c r="F18" s="14"/>
      <c r="G18" s="12"/>
      <c r="H18" s="12"/>
      <c r="I18" s="12"/>
    </row>
    <row r="19" spans="1:9" s="1" customFormat="1" ht="12" x14ac:dyDescent="0.2">
      <c r="A19" s="24"/>
      <c r="B19" s="14"/>
      <c r="C19" s="12"/>
      <c r="D19" s="12"/>
      <c r="E19" s="13"/>
      <c r="F19" s="14"/>
      <c r="G19" s="12"/>
      <c r="H19" s="12"/>
      <c r="I19" s="12"/>
    </row>
    <row r="20" spans="1:9" s="1" customFormat="1" ht="12" x14ac:dyDescent="0.2">
      <c r="A20" s="24"/>
      <c r="B20" s="14"/>
      <c r="C20" s="12"/>
      <c r="D20" s="12"/>
      <c r="E20" s="13"/>
      <c r="F20" s="14"/>
      <c r="G20" s="12"/>
      <c r="H20" s="12"/>
      <c r="I20" s="12"/>
    </row>
    <row r="21" spans="1:9" s="1" customFormat="1" ht="12" x14ac:dyDescent="0.2">
      <c r="A21" s="24"/>
      <c r="B21" s="14"/>
      <c r="C21" s="12"/>
      <c r="D21" s="12"/>
      <c r="E21" s="13"/>
      <c r="F21" s="14"/>
      <c r="G21" s="12"/>
      <c r="H21" s="12"/>
      <c r="I21" s="12"/>
    </row>
    <row r="22" spans="1:9" s="1" customFormat="1" ht="12" x14ac:dyDescent="0.2">
      <c r="A22" s="24"/>
      <c r="B22" s="14"/>
      <c r="C22" s="12"/>
      <c r="D22" s="12"/>
      <c r="E22" s="13"/>
      <c r="F22" s="14"/>
      <c r="G22" s="12"/>
      <c r="H22" s="12"/>
      <c r="I22" s="12"/>
    </row>
    <row r="23" spans="1:9" s="1" customFormat="1" ht="12" x14ac:dyDescent="0.2">
      <c r="A23" s="24"/>
      <c r="B23" s="14"/>
      <c r="C23" s="12"/>
      <c r="D23" s="12"/>
      <c r="E23" s="13"/>
      <c r="F23" s="14"/>
      <c r="G23" s="12"/>
      <c r="H23" s="12"/>
      <c r="I23" s="12"/>
    </row>
    <row r="24" spans="1:9" s="1" customFormat="1" ht="12" x14ac:dyDescent="0.2">
      <c r="A24" s="24"/>
      <c r="B24" s="14"/>
      <c r="C24" s="12"/>
      <c r="D24" s="12"/>
      <c r="E24" s="13"/>
      <c r="F24" s="14"/>
      <c r="G24" s="12"/>
      <c r="H24" s="12"/>
      <c r="I24" s="12"/>
    </row>
    <row r="25" spans="1:9" s="1" customFormat="1" ht="12" x14ac:dyDescent="0.2">
      <c r="A25" s="24"/>
      <c r="B25" s="14"/>
      <c r="C25" s="12"/>
      <c r="D25" s="12"/>
      <c r="E25" s="13"/>
      <c r="F25" s="14"/>
      <c r="G25" s="12"/>
      <c r="H25" s="12"/>
      <c r="I25" s="12"/>
    </row>
    <row r="26" spans="1:9" s="1" customFormat="1" ht="12" x14ac:dyDescent="0.2">
      <c r="A26" s="24"/>
      <c r="B26" s="14"/>
      <c r="C26" s="12"/>
      <c r="D26" s="12"/>
      <c r="E26" s="13"/>
      <c r="F26" s="14"/>
      <c r="G26" s="12"/>
      <c r="H26" s="12"/>
      <c r="I26" s="12"/>
    </row>
    <row r="27" spans="1:9" s="1" customFormat="1" ht="12" x14ac:dyDescent="0.2">
      <c r="A27" s="24"/>
      <c r="B27" s="14"/>
      <c r="C27" s="12"/>
      <c r="D27" s="12"/>
      <c r="E27" s="13"/>
      <c r="F27" s="14"/>
      <c r="G27" s="12"/>
      <c r="H27" s="12"/>
      <c r="I27" s="12"/>
    </row>
    <row r="28" spans="1:9" s="1" customFormat="1" ht="12" x14ac:dyDescent="0.2">
      <c r="A28" s="24"/>
      <c r="B28" s="14"/>
      <c r="C28" s="12"/>
      <c r="D28" s="12"/>
      <c r="E28" s="13"/>
      <c r="F28" s="14"/>
      <c r="G28" s="12"/>
      <c r="H28" s="12"/>
      <c r="I28" s="12"/>
    </row>
    <row r="29" spans="1:9" s="1" customFormat="1" ht="12" x14ac:dyDescent="0.2">
      <c r="A29" s="24"/>
      <c r="B29" s="14"/>
      <c r="C29" s="12"/>
      <c r="D29" s="12"/>
      <c r="E29" s="13"/>
      <c r="F29" s="14"/>
      <c r="G29" s="12"/>
      <c r="H29" s="12"/>
      <c r="I29" s="12"/>
    </row>
    <row r="30" spans="1:9" s="1" customFormat="1" ht="12" x14ac:dyDescent="0.2">
      <c r="A30" s="24"/>
      <c r="B30" s="14"/>
      <c r="C30" s="12"/>
      <c r="D30" s="12"/>
      <c r="E30" s="13"/>
      <c r="F30" s="14"/>
      <c r="G30" s="12"/>
      <c r="H30" s="12"/>
      <c r="I30" s="12"/>
    </row>
    <row r="31" spans="1:9" s="1" customFormat="1" ht="12" x14ac:dyDescent="0.2">
      <c r="A31" s="24"/>
      <c r="B31" s="14"/>
      <c r="C31" s="12"/>
      <c r="D31" s="12"/>
      <c r="E31" s="13"/>
      <c r="F31" s="14"/>
      <c r="G31" s="12"/>
      <c r="H31" s="12"/>
      <c r="I31" s="12"/>
    </row>
    <row r="32" spans="1:9" s="1" customFormat="1" ht="12" x14ac:dyDescent="0.2">
      <c r="A32" s="24"/>
      <c r="B32" s="14"/>
      <c r="C32" s="12"/>
      <c r="D32" s="12"/>
      <c r="E32" s="13"/>
      <c r="F32" s="14"/>
      <c r="G32" s="12"/>
      <c r="H32" s="12"/>
      <c r="I32" s="12"/>
    </row>
    <row r="33" spans="1:9" s="1" customFormat="1" ht="12" x14ac:dyDescent="0.2">
      <c r="A33" s="24"/>
      <c r="B33" s="14"/>
      <c r="C33" s="12"/>
      <c r="D33" s="12"/>
      <c r="E33" s="13"/>
      <c r="F33" s="14"/>
      <c r="G33" s="12"/>
      <c r="H33" s="12"/>
      <c r="I33" s="12"/>
    </row>
    <row r="34" spans="1:9" s="1" customFormat="1" ht="12" x14ac:dyDescent="0.2">
      <c r="A34" s="24"/>
      <c r="B34" s="14"/>
      <c r="C34" s="12"/>
      <c r="D34" s="12"/>
      <c r="E34" s="13"/>
      <c r="F34" s="14"/>
      <c r="G34" s="12"/>
      <c r="H34" s="12"/>
      <c r="I34" s="12"/>
    </row>
    <row r="35" spans="1:9" s="1" customFormat="1" ht="12" x14ac:dyDescent="0.2">
      <c r="A35" s="24"/>
      <c r="B35" s="14"/>
      <c r="C35" s="12"/>
      <c r="D35" s="12"/>
      <c r="E35" s="13"/>
      <c r="F35" s="14"/>
      <c r="G35" s="12"/>
      <c r="H35" s="12"/>
      <c r="I35" s="12"/>
    </row>
    <row r="36" spans="1:9" s="1" customFormat="1" ht="12" x14ac:dyDescent="0.2">
      <c r="A36" s="24"/>
      <c r="B36" s="14"/>
      <c r="C36" s="12"/>
      <c r="D36" s="12"/>
      <c r="E36" s="13"/>
      <c r="F36" s="14"/>
      <c r="G36" s="12"/>
      <c r="H36" s="12"/>
      <c r="I36" s="12"/>
    </row>
    <row r="37" spans="1:9" s="1" customFormat="1" ht="12" x14ac:dyDescent="0.2">
      <c r="A37" s="24"/>
      <c r="B37" s="14"/>
      <c r="C37" s="12"/>
      <c r="D37" s="12"/>
      <c r="E37" s="13"/>
      <c r="F37" s="14"/>
      <c r="G37" s="12"/>
      <c r="H37" s="12"/>
      <c r="I37" s="12"/>
    </row>
    <row r="38" spans="1:9" s="1" customFormat="1" ht="12" x14ac:dyDescent="0.2">
      <c r="A38" s="24"/>
      <c r="B38" s="14"/>
      <c r="C38" s="12"/>
      <c r="D38" s="12"/>
      <c r="E38" s="13"/>
      <c r="F38" s="14"/>
      <c r="G38" s="12"/>
      <c r="H38" s="12"/>
      <c r="I38" s="12"/>
    </row>
    <row r="39" spans="1:9" s="1" customFormat="1" ht="12" x14ac:dyDescent="0.2">
      <c r="A39" s="24"/>
      <c r="B39" s="14"/>
      <c r="C39" s="12"/>
      <c r="D39" s="12"/>
      <c r="E39" s="13"/>
      <c r="F39" s="14"/>
      <c r="G39" s="12"/>
      <c r="H39" s="12"/>
      <c r="I39" s="12"/>
    </row>
    <row r="40" spans="1:9" s="1" customFormat="1" ht="12.75" x14ac:dyDescent="0.2">
      <c r="A40" s="24"/>
      <c r="B40" s="78"/>
      <c r="C40" s="12"/>
      <c r="D40" s="12"/>
      <c r="E40" s="13"/>
      <c r="F40" s="14"/>
      <c r="G40" s="12"/>
      <c r="H40" s="12"/>
      <c r="I40" s="12"/>
    </row>
    <row r="41" spans="1:9" s="1" customFormat="1" ht="12" x14ac:dyDescent="0.2">
      <c r="A41" s="24"/>
      <c r="B41" s="14"/>
      <c r="C41" s="12"/>
      <c r="D41" s="12"/>
      <c r="E41" s="13"/>
      <c r="F41" s="14"/>
      <c r="G41" s="12"/>
      <c r="H41" s="12"/>
      <c r="I41" s="12"/>
    </row>
    <row r="42" spans="1:9" s="1" customFormat="1" ht="12" x14ac:dyDescent="0.2">
      <c r="A42" s="24"/>
      <c r="B42" s="14"/>
      <c r="C42" s="12"/>
      <c r="D42" s="12"/>
      <c r="E42" s="13"/>
      <c r="F42" s="14"/>
      <c r="G42" s="12"/>
      <c r="H42" s="12"/>
      <c r="I42" s="12"/>
    </row>
    <row r="43" spans="1:9" s="1" customFormat="1" ht="12.75" x14ac:dyDescent="0.2">
      <c r="A43" s="24"/>
      <c r="B43" s="32"/>
      <c r="C43" s="12"/>
      <c r="D43" s="12"/>
      <c r="E43" s="13"/>
      <c r="F43" s="14"/>
      <c r="G43" s="12"/>
      <c r="H43" s="12"/>
      <c r="I43" s="12"/>
    </row>
    <row r="44" spans="1:9" s="1" customFormat="1" ht="12" x14ac:dyDescent="0.2">
      <c r="A44" s="24"/>
      <c r="B44" s="14"/>
      <c r="C44" s="12"/>
      <c r="D44" s="12"/>
      <c r="E44" s="13"/>
      <c r="F44" s="14"/>
      <c r="G44" s="12"/>
      <c r="H44" s="12"/>
      <c r="I44" s="12"/>
    </row>
    <row r="45" spans="1:9" s="1" customFormat="1" ht="12" x14ac:dyDescent="0.2">
      <c r="A45" s="24"/>
      <c r="B45" s="14"/>
      <c r="C45" s="12"/>
      <c r="D45" s="12"/>
      <c r="E45" s="13"/>
      <c r="F45" s="14"/>
      <c r="G45" s="12"/>
      <c r="H45" s="12"/>
      <c r="I45" s="12"/>
    </row>
    <row r="46" spans="1:9" s="1" customFormat="1" ht="12" x14ac:dyDescent="0.2">
      <c r="A46" s="24"/>
      <c r="B46" s="14"/>
      <c r="C46" s="12"/>
      <c r="D46" s="12"/>
      <c r="E46" s="13"/>
      <c r="F46" s="14"/>
      <c r="G46" s="12"/>
      <c r="H46" s="12"/>
      <c r="I46" s="12"/>
    </row>
    <row r="47" spans="1:9" s="1" customFormat="1" ht="12" x14ac:dyDescent="0.2">
      <c r="A47" s="24"/>
      <c r="B47" s="14"/>
      <c r="C47" s="12"/>
      <c r="D47" s="12"/>
      <c r="E47" s="13"/>
      <c r="F47" s="14"/>
      <c r="G47" s="12"/>
      <c r="H47" s="12"/>
      <c r="I47" s="12"/>
    </row>
    <row r="48" spans="1:9" s="1" customFormat="1" ht="12" x14ac:dyDescent="0.2">
      <c r="A48" s="24"/>
      <c r="B48" s="14"/>
      <c r="C48" s="12"/>
      <c r="D48" s="12"/>
      <c r="E48" s="13"/>
      <c r="F48" s="14"/>
      <c r="G48" s="12"/>
      <c r="H48" s="12"/>
      <c r="I48" s="12"/>
    </row>
    <row r="49" spans="1:20" s="1" customFormat="1" ht="12" x14ac:dyDescent="0.2">
      <c r="A49" s="24"/>
      <c r="B49" s="14"/>
      <c r="C49" s="12"/>
      <c r="D49" s="12"/>
      <c r="E49" s="13"/>
      <c r="F49" s="14"/>
      <c r="G49" s="12"/>
      <c r="H49" s="12"/>
      <c r="I49" s="12"/>
    </row>
    <row r="50" spans="1:20" s="1" customFormat="1" ht="12" x14ac:dyDescent="0.2">
      <c r="A50" s="24"/>
      <c r="B50" s="14"/>
      <c r="C50" s="12"/>
      <c r="D50" s="12"/>
      <c r="E50" s="13"/>
      <c r="F50" s="14"/>
      <c r="G50" s="12"/>
      <c r="H50" s="12"/>
      <c r="I50" s="12"/>
    </row>
    <row r="51" spans="1:20" s="1" customFormat="1" ht="12" x14ac:dyDescent="0.2">
      <c r="A51" s="24"/>
      <c r="B51" s="14"/>
      <c r="C51" s="12"/>
      <c r="D51" s="12"/>
      <c r="E51" s="13"/>
      <c r="F51" s="14"/>
      <c r="G51" s="12"/>
      <c r="H51" s="12"/>
      <c r="I51" s="12"/>
    </row>
    <row r="52" spans="1:20" s="1" customFormat="1" ht="12" x14ac:dyDescent="0.2">
      <c r="A52" s="24"/>
      <c r="B52" s="14"/>
      <c r="C52" s="12"/>
      <c r="D52" s="12"/>
      <c r="E52" s="13"/>
      <c r="F52" s="14"/>
      <c r="G52" s="12"/>
      <c r="H52" s="12"/>
      <c r="I52" s="12"/>
    </row>
    <row r="53" spans="1:20" s="1" customFormat="1" ht="12" x14ac:dyDescent="0.2">
      <c r="A53" s="24"/>
      <c r="B53" s="14"/>
      <c r="C53" s="12"/>
      <c r="D53" s="12"/>
      <c r="E53" s="13"/>
      <c r="F53" s="14"/>
      <c r="G53" s="12"/>
      <c r="H53" s="12"/>
      <c r="I53" s="12"/>
    </row>
    <row r="54" spans="1:20" s="11" customFormat="1" ht="12" x14ac:dyDescent="0.2">
      <c r="A54" s="25"/>
      <c r="B54" s="17"/>
      <c r="C54" s="12"/>
      <c r="D54" s="12"/>
      <c r="E54" s="13"/>
      <c r="F54" s="14"/>
      <c r="G54" s="12"/>
      <c r="H54" s="12"/>
      <c r="I54" s="12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</row>
    <row r="55" spans="1:20" s="11" customFormat="1" ht="12" x14ac:dyDescent="0.2">
      <c r="A55" s="25"/>
      <c r="B55" s="17"/>
      <c r="C55" s="12"/>
      <c r="D55" s="12"/>
      <c r="E55" s="13"/>
      <c r="F55" s="14"/>
      <c r="G55" s="12"/>
      <c r="H55" s="12"/>
      <c r="I55" s="12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</row>
    <row r="56" spans="1:20" s="11" customFormat="1" ht="12" x14ac:dyDescent="0.2">
      <c r="A56" s="25"/>
      <c r="B56" s="17"/>
      <c r="C56" s="12"/>
      <c r="D56" s="12"/>
      <c r="E56" s="13"/>
      <c r="F56" s="14"/>
      <c r="G56" s="12"/>
      <c r="H56" s="12"/>
      <c r="I56" s="12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</row>
    <row r="57" spans="1:20" s="11" customFormat="1" ht="12" x14ac:dyDescent="0.2">
      <c r="A57" s="25"/>
      <c r="B57" s="17"/>
      <c r="C57" s="12"/>
      <c r="D57" s="12"/>
      <c r="E57" s="13"/>
      <c r="F57" s="14"/>
      <c r="G57" s="12"/>
      <c r="H57" s="12"/>
      <c r="I57" s="12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</row>
    <row r="58" spans="1:20" s="11" customFormat="1" ht="12" x14ac:dyDescent="0.2">
      <c r="A58" s="25"/>
      <c r="B58" s="17"/>
      <c r="C58" s="12"/>
      <c r="D58" s="12"/>
      <c r="E58" s="13"/>
      <c r="F58" s="14"/>
      <c r="G58" s="12"/>
      <c r="H58" s="12"/>
      <c r="I58" s="12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</row>
    <row r="59" spans="1:20" s="11" customFormat="1" ht="12" x14ac:dyDescent="0.2">
      <c r="A59" s="25"/>
      <c r="B59" s="17"/>
      <c r="C59" s="12"/>
      <c r="D59" s="12"/>
      <c r="E59" s="13"/>
      <c r="F59" s="14"/>
      <c r="G59" s="12"/>
      <c r="H59" s="12"/>
      <c r="I59" s="12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</row>
    <row r="60" spans="1:20" s="11" customFormat="1" ht="12" x14ac:dyDescent="0.2">
      <c r="A60" s="25"/>
      <c r="B60" s="17"/>
      <c r="C60" s="12"/>
      <c r="D60" s="12"/>
      <c r="E60" s="13"/>
      <c r="F60" s="14"/>
      <c r="G60" s="12"/>
      <c r="H60" s="12"/>
      <c r="I60" s="12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</row>
    <row r="61" spans="1:20" s="11" customFormat="1" ht="12.75" x14ac:dyDescent="0.2">
      <c r="A61" s="25"/>
      <c r="B61" s="32"/>
      <c r="C61" s="15"/>
      <c r="D61" s="12"/>
      <c r="E61" s="13"/>
      <c r="F61" s="14"/>
      <c r="G61" s="12"/>
      <c r="H61" s="12"/>
      <c r="I61" s="12"/>
    </row>
    <row r="62" spans="1:20" s="11" customFormat="1" ht="12" x14ac:dyDescent="0.2">
      <c r="A62" s="25"/>
      <c r="B62" s="15"/>
      <c r="C62" s="16"/>
      <c r="D62" s="12"/>
      <c r="E62" s="16"/>
      <c r="F62" s="14"/>
      <c r="G62" s="15"/>
      <c r="H62" s="15"/>
      <c r="I62" s="12"/>
    </row>
    <row r="63" spans="1:20" s="11" customFormat="1" ht="12" x14ac:dyDescent="0.2">
      <c r="A63" s="25"/>
      <c r="B63" s="15"/>
      <c r="C63" s="16"/>
      <c r="D63" s="12"/>
      <c r="E63" s="16"/>
      <c r="F63" s="17"/>
      <c r="G63" s="15"/>
      <c r="H63" s="15"/>
      <c r="I63" s="15"/>
    </row>
    <row r="64" spans="1:20" s="11" customFormat="1" ht="12.75" x14ac:dyDescent="0.2">
      <c r="A64" s="25"/>
      <c r="B64" s="30"/>
      <c r="C64" s="16"/>
      <c r="D64" s="12"/>
      <c r="E64" s="13"/>
      <c r="F64" s="14"/>
      <c r="G64" s="12"/>
      <c r="H64" s="12"/>
      <c r="I64" s="12"/>
    </row>
    <row r="65" spans="1:21" s="11" customFormat="1" ht="12" x14ac:dyDescent="0.2">
      <c r="A65" s="25"/>
      <c r="B65" s="15"/>
      <c r="C65" s="16"/>
      <c r="D65" s="12"/>
      <c r="E65" s="16"/>
      <c r="F65" s="14"/>
      <c r="G65" s="15"/>
      <c r="H65" s="15"/>
      <c r="I65" s="12"/>
    </row>
    <row r="66" spans="1:21" s="11" customFormat="1" ht="12" x14ac:dyDescent="0.2">
      <c r="A66" s="25"/>
      <c r="B66" s="15"/>
      <c r="C66" s="16"/>
      <c r="D66" s="12"/>
      <c r="E66" s="16"/>
      <c r="F66" s="17"/>
      <c r="G66" s="15"/>
      <c r="H66" s="15"/>
      <c r="I66" s="15"/>
    </row>
    <row r="67" spans="1:21" s="11" customFormat="1" ht="12.75" x14ac:dyDescent="0.2">
      <c r="A67" s="25"/>
      <c r="B67" s="30"/>
      <c r="C67" s="16"/>
      <c r="D67" s="15"/>
      <c r="E67" s="16"/>
      <c r="F67" s="17"/>
      <c r="G67" s="15"/>
      <c r="H67" s="15"/>
      <c r="I67" s="15"/>
    </row>
    <row r="68" spans="1:21" s="11" customFormat="1" ht="12" x14ac:dyDescent="0.2">
      <c r="A68" s="26"/>
      <c r="B68" s="18"/>
      <c r="C68" s="19"/>
      <c r="D68" s="18"/>
      <c r="E68" s="19"/>
      <c r="F68" s="20"/>
      <c r="G68" s="18"/>
      <c r="H68" s="18"/>
      <c r="I68" s="18"/>
    </row>
    <row r="69" spans="1:21" x14ac:dyDescent="0.25">
      <c r="C69" s="28"/>
      <c r="D69" s="28"/>
      <c r="E69" s="28"/>
      <c r="F69" s="28"/>
      <c r="G69" s="28"/>
      <c r="H69" s="28"/>
      <c r="I69" s="28"/>
      <c r="J69" s="11"/>
      <c r="K69" s="11"/>
      <c r="L69" s="11"/>
      <c r="M69" s="11"/>
      <c r="N69" s="11"/>
      <c r="O69" s="11"/>
      <c r="P69" s="11"/>
      <c r="Q69" s="11"/>
      <c r="R69" s="11"/>
      <c r="S69" s="11"/>
      <c r="T69" s="11"/>
    </row>
    <row r="70" spans="1:21" s="2" customFormat="1" x14ac:dyDescent="0.25">
      <c r="C70"/>
      <c r="D70"/>
      <c r="E70"/>
      <c r="F70"/>
      <c r="G70" s="31" t="s">
        <v>97</v>
      </c>
      <c r="H70" s="31"/>
      <c r="I70" s="31"/>
      <c r="J70"/>
      <c r="K70"/>
      <c r="L70"/>
      <c r="M70"/>
      <c r="N70"/>
      <c r="O70"/>
      <c r="P70"/>
      <c r="Q70"/>
      <c r="R70"/>
      <c r="S70"/>
      <c r="T70"/>
      <c r="U70"/>
    </row>
    <row r="71" spans="1:21" x14ac:dyDescent="0.25">
      <c r="G71" s="31" t="s">
        <v>98</v>
      </c>
    </row>
    <row r="75" spans="1:21" x14ac:dyDescent="0.25">
      <c r="G75" t="s">
        <v>99</v>
      </c>
    </row>
    <row r="76" spans="1:21" x14ac:dyDescent="0.25">
      <c r="G76" s="31" t="s">
        <v>46</v>
      </c>
    </row>
  </sheetData>
  <mergeCells count="10">
    <mergeCell ref="A1:I1"/>
    <mergeCell ref="A2:I2"/>
    <mergeCell ref="A3:I3"/>
    <mergeCell ref="A5:I5"/>
    <mergeCell ref="A7:A8"/>
    <mergeCell ref="B7:B8"/>
    <mergeCell ref="C7:C8"/>
    <mergeCell ref="D7:D8"/>
    <mergeCell ref="F7:F8"/>
    <mergeCell ref="I7:I8"/>
  </mergeCells>
  <pageMargins left="0.7" right="0.7" top="0.75" bottom="0.75" header="0.3" footer="0.3"/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AG85"/>
  <sheetViews>
    <sheetView workbookViewId="0">
      <selection activeCell="S13" sqref="S13"/>
    </sheetView>
  </sheetViews>
  <sheetFormatPr defaultRowHeight="15" x14ac:dyDescent="0.25"/>
  <cols>
    <col min="1" max="1" width="3.7109375" customWidth="1"/>
    <col min="2" max="2" width="25.42578125" customWidth="1"/>
    <col min="3" max="3" width="3.140625" style="29" customWidth="1"/>
    <col min="4" max="5" width="3.7109375" style="38" customWidth="1"/>
    <col min="6" max="7" width="3.7109375" style="215" customWidth="1"/>
    <col min="8" max="8" width="4.28515625" style="38" customWidth="1"/>
    <col min="9" max="10" width="4.140625" style="38" customWidth="1"/>
    <col min="11" max="13" width="4.7109375" customWidth="1"/>
    <col min="14" max="17" width="3.7109375" style="38" customWidth="1"/>
    <col min="18" max="20" width="4.7109375" style="38" customWidth="1"/>
    <col min="21" max="21" width="2.140625" customWidth="1"/>
    <col min="22" max="22" width="3.7109375" customWidth="1"/>
    <col min="23" max="23" width="18.7109375" customWidth="1"/>
    <col min="24" max="24" width="6.28515625" customWidth="1"/>
    <col min="25" max="25" width="21.140625" customWidth="1"/>
    <col min="26" max="26" width="18.5703125" customWidth="1"/>
    <col min="27" max="27" width="38.140625" customWidth="1"/>
    <col min="28" max="28" width="7.140625" customWidth="1"/>
  </cols>
  <sheetData>
    <row r="1" spans="1:33" s="2" customFormat="1" ht="14.25" x14ac:dyDescent="0.2">
      <c r="A1" s="701" t="s">
        <v>174</v>
      </c>
      <c r="B1" s="701"/>
      <c r="C1" s="701"/>
      <c r="D1" s="701"/>
      <c r="E1" s="701"/>
      <c r="F1" s="701"/>
      <c r="G1" s="701"/>
      <c r="H1" s="701"/>
      <c r="I1" s="701"/>
      <c r="J1" s="701"/>
      <c r="K1" s="701"/>
      <c r="L1" s="701"/>
      <c r="M1" s="701"/>
      <c r="N1" s="701"/>
      <c r="O1" s="701"/>
      <c r="P1" s="701"/>
      <c r="Q1" s="701"/>
      <c r="R1" s="701"/>
      <c r="S1" s="701"/>
      <c r="T1" s="701"/>
      <c r="W1" s="699" t="s">
        <v>161</v>
      </c>
      <c r="X1" s="699"/>
      <c r="Y1" s="699"/>
      <c r="Z1" s="699"/>
      <c r="AA1" s="699"/>
    </row>
    <row r="2" spans="1:33" s="2" customFormat="1" ht="14.25" x14ac:dyDescent="0.2">
      <c r="A2" s="699" t="s">
        <v>161</v>
      </c>
      <c r="B2" s="699"/>
      <c r="C2" s="699"/>
      <c r="D2" s="699"/>
      <c r="E2" s="699"/>
      <c r="F2" s="699"/>
      <c r="G2" s="699"/>
      <c r="H2" s="699"/>
      <c r="I2" s="699"/>
      <c r="J2" s="699"/>
      <c r="K2" s="699"/>
      <c r="L2" s="699"/>
      <c r="M2" s="699"/>
      <c r="N2" s="699"/>
      <c r="O2" s="699"/>
      <c r="P2" s="699"/>
      <c r="Q2" s="699"/>
      <c r="R2" s="699"/>
      <c r="S2" s="699"/>
      <c r="T2" s="699"/>
      <c r="W2" s="700" t="s">
        <v>214</v>
      </c>
      <c r="X2" s="700"/>
      <c r="Y2" s="700"/>
      <c r="Z2" s="700"/>
      <c r="AA2" s="700"/>
    </row>
    <row r="3" spans="1:33" s="2" customFormat="1" x14ac:dyDescent="0.25">
      <c r="A3" s="702" t="s">
        <v>214</v>
      </c>
      <c r="B3" s="702"/>
      <c r="C3" s="702"/>
      <c r="D3" s="702"/>
      <c r="E3" s="702"/>
      <c r="F3" s="702"/>
      <c r="G3" s="702"/>
      <c r="H3" s="702"/>
      <c r="I3" s="702"/>
      <c r="J3" s="702"/>
      <c r="K3" s="702"/>
      <c r="L3" s="702"/>
      <c r="M3" s="702"/>
      <c r="N3" s="702"/>
      <c r="O3" s="702"/>
      <c r="P3" s="702"/>
      <c r="Q3" s="702"/>
      <c r="R3" s="702"/>
      <c r="S3" s="702"/>
      <c r="T3" s="702"/>
      <c r="V3"/>
      <c r="W3"/>
      <c r="X3"/>
      <c r="Y3"/>
      <c r="Z3"/>
      <c r="AA3"/>
    </row>
    <row r="4" spans="1:33" s="2" customFormat="1" ht="17.25" customHeight="1" x14ac:dyDescent="0.25">
      <c r="A4" s="3" t="s">
        <v>22</v>
      </c>
      <c r="B4" s="4"/>
      <c r="C4" s="438" t="s">
        <v>23</v>
      </c>
      <c r="D4" s="287" t="str">
        <f>Nilai_P_8E!D5</f>
        <v>8E</v>
      </c>
      <c r="E4" s="288"/>
      <c r="F4" s="289"/>
      <c r="G4" s="290"/>
      <c r="H4" s="291"/>
      <c r="I4" s="290"/>
      <c r="J4" s="291"/>
      <c r="K4" s="4"/>
      <c r="L4" s="4"/>
      <c r="M4" s="287" t="s">
        <v>20</v>
      </c>
      <c r="N4" s="291"/>
      <c r="P4" s="290" t="s">
        <v>19</v>
      </c>
      <c r="Q4" s="291" t="str">
        <f>'D. HADIR_8E'!E7</f>
        <v>. . . . . . . . . . . . . . . . . . .</v>
      </c>
      <c r="S4" s="291"/>
      <c r="T4" s="291"/>
      <c r="W4" s="3" t="s">
        <v>175</v>
      </c>
      <c r="X4" s="292" t="str">
        <f>D4</f>
        <v>8E</v>
      </c>
      <c r="Y4" s="4"/>
      <c r="Z4" s="293" t="s">
        <v>176</v>
      </c>
      <c r="AA4" s="294" t="str">
        <f>Q5</f>
        <v>3 (Ganjil)</v>
      </c>
      <c r="AB4"/>
    </row>
    <row r="5" spans="1:33" s="2" customFormat="1" ht="12.75" customHeight="1" thickBot="1" x14ac:dyDescent="0.3">
      <c r="A5" s="3" t="s">
        <v>24</v>
      </c>
      <c r="B5" s="4"/>
      <c r="C5" s="438" t="s">
        <v>19</v>
      </c>
      <c r="D5" s="287">
        <v>66</v>
      </c>
      <c r="E5" s="288"/>
      <c r="F5" s="289"/>
      <c r="G5" s="290"/>
      <c r="H5" s="291"/>
      <c r="I5" s="290"/>
      <c r="J5" s="291"/>
      <c r="K5" s="10"/>
      <c r="L5" s="4"/>
      <c r="M5" s="287" t="s">
        <v>21</v>
      </c>
      <c r="N5" s="291"/>
      <c r="P5" s="290" t="s">
        <v>19</v>
      </c>
      <c r="Q5" s="291" t="str">
        <f>'D. HADIR_8E'!E9</f>
        <v>3 (Ganjil)</v>
      </c>
      <c r="S5" s="291"/>
      <c r="T5" s="291"/>
      <c r="W5" s="10" t="s">
        <v>177</v>
      </c>
      <c r="X5" s="594" t="str">
        <f>Q4</f>
        <v>. . . . . . . . . . . . . . . . . . .</v>
      </c>
      <c r="AB5"/>
      <c r="AC5" s="10"/>
      <c r="AD5"/>
      <c r="AE5" s="293"/>
      <c r="AF5" s="29"/>
      <c r="AG5" s="295"/>
    </row>
    <row r="6" spans="1:33" s="2" customFormat="1" ht="12" customHeight="1" x14ac:dyDescent="0.25">
      <c r="A6" s="689" t="s">
        <v>0</v>
      </c>
      <c r="B6" s="709" t="s">
        <v>4</v>
      </c>
      <c r="C6" s="710" t="s">
        <v>1</v>
      </c>
      <c r="D6" s="706" t="s">
        <v>32</v>
      </c>
      <c r="E6" s="706"/>
      <c r="F6" s="706"/>
      <c r="G6" s="706"/>
      <c r="H6" s="706"/>
      <c r="I6" s="706"/>
      <c r="J6" s="712"/>
      <c r="K6" s="713" t="s">
        <v>30</v>
      </c>
      <c r="L6" s="714"/>
      <c r="M6" s="703" t="s">
        <v>2</v>
      </c>
      <c r="N6" s="705" t="s">
        <v>178</v>
      </c>
      <c r="O6" s="706"/>
      <c r="P6" s="706"/>
      <c r="Q6" s="706"/>
      <c r="R6" s="707" t="s">
        <v>31</v>
      </c>
      <c r="S6" s="708"/>
      <c r="T6" s="687" t="s">
        <v>2</v>
      </c>
      <c r="V6" s="689" t="s">
        <v>0</v>
      </c>
      <c r="W6" s="691" t="s">
        <v>179</v>
      </c>
      <c r="X6" s="692"/>
      <c r="Y6" s="692"/>
      <c r="Z6" s="692"/>
      <c r="AA6" s="693"/>
      <c r="AB6"/>
    </row>
    <row r="7" spans="1:33" s="2" customFormat="1" ht="14.25" customHeight="1" x14ac:dyDescent="0.25">
      <c r="A7" s="724"/>
      <c r="B7" s="623"/>
      <c r="C7" s="711"/>
      <c r="D7" s="531" t="s">
        <v>185</v>
      </c>
      <c r="E7" s="532" t="s">
        <v>186</v>
      </c>
      <c r="F7" s="531" t="s">
        <v>187</v>
      </c>
      <c r="G7" s="532" t="s">
        <v>188</v>
      </c>
      <c r="H7" s="533" t="s">
        <v>28</v>
      </c>
      <c r="I7" s="534" t="s">
        <v>26</v>
      </c>
      <c r="J7" s="535" t="s">
        <v>27</v>
      </c>
      <c r="K7" s="478" t="s">
        <v>183</v>
      </c>
      <c r="L7" s="479" t="s">
        <v>184</v>
      </c>
      <c r="M7" s="723"/>
      <c r="N7" s="416" t="s">
        <v>180</v>
      </c>
      <c r="O7" s="416" t="s">
        <v>181</v>
      </c>
      <c r="P7" s="536" t="s">
        <v>182</v>
      </c>
      <c r="Q7" s="536" t="s">
        <v>219</v>
      </c>
      <c r="R7" s="537" t="s">
        <v>183</v>
      </c>
      <c r="S7" s="416" t="s">
        <v>184</v>
      </c>
      <c r="T7" s="722"/>
      <c r="V7" s="690"/>
      <c r="W7" s="694" t="s">
        <v>190</v>
      </c>
      <c r="X7" s="695"/>
      <c r="Y7" s="696"/>
      <c r="Z7" s="697" t="s">
        <v>189</v>
      </c>
      <c r="AA7" s="698"/>
      <c r="AB7"/>
    </row>
    <row r="8" spans="1:33" s="2" customFormat="1" ht="15" customHeight="1" x14ac:dyDescent="0.25">
      <c r="A8" s="299" t="s">
        <v>191</v>
      </c>
      <c r="B8" s="490" t="s">
        <v>342</v>
      </c>
      <c r="C8" s="558" t="s">
        <v>12</v>
      </c>
      <c r="D8" s="386" t="e">
        <f>Nilai_P_8E!K11</f>
        <v>#DIV/0!</v>
      </c>
      <c r="E8" s="372" t="e">
        <f>Nilai_P_8E!S11</f>
        <v>#DIV/0!</v>
      </c>
      <c r="F8" s="372" t="e">
        <f>Nilai_P_8E!AA11</f>
        <v>#DIV/0!</v>
      </c>
      <c r="G8" s="372" t="e">
        <f>Nilai_P_8E!AI11</f>
        <v>#DIV/0!</v>
      </c>
      <c r="H8" s="372" t="e">
        <f>AVERAGE(D8:G8)</f>
        <v>#DIV/0!</v>
      </c>
      <c r="I8" s="372">
        <f>Nilai_P_8E!AK11</f>
        <v>0</v>
      </c>
      <c r="J8" s="372">
        <f>Nilai_P_8E!AL11</f>
        <v>0</v>
      </c>
      <c r="K8" s="377" t="e">
        <f t="shared" ref="K8:K34" si="0">((2*H8)+I8+J8)/4</f>
        <v>#DIV/0!</v>
      </c>
      <c r="L8" s="406" t="e">
        <f>IF(K8&lt;66,"D",IF(K8&lt;78,"C",IF(K8&lt;89,"B","A")))</f>
        <v>#DIV/0!</v>
      </c>
      <c r="M8" s="371" t="e">
        <f>IF(K8&gt;$D$5,"T","TT")</f>
        <v>#DIV/0!</v>
      </c>
      <c r="N8" s="372" t="e">
        <f>Nilai_K_8E!K11</f>
        <v>#DIV/0!</v>
      </c>
      <c r="O8" s="372" t="e">
        <f>Nilai_K_8E!S11</f>
        <v>#DIV/0!</v>
      </c>
      <c r="P8" s="373" t="e">
        <f>Nilai_K_8E!AA11</f>
        <v>#DIV/0!</v>
      </c>
      <c r="Q8" s="374" t="e">
        <f>Nilai_K_8E!AI11</f>
        <v>#DIV/0!</v>
      </c>
      <c r="R8" s="367" t="e">
        <f t="shared" ref="R8" si="1">AVERAGE(N8:Q8)</f>
        <v>#DIV/0!</v>
      </c>
      <c r="S8" s="406" t="e">
        <f t="shared" ref="S8:S34" si="2">IF(R8&lt;66,"D",IF(R8&lt;78,"C",IF(R8&lt;89,"B","A")))</f>
        <v>#DIV/0!</v>
      </c>
      <c r="T8" s="371" t="e">
        <f>IF(R8&gt;=D5,"T","TT")</f>
        <v>#DIV/0!</v>
      </c>
      <c r="V8" s="307" t="s">
        <v>191</v>
      </c>
      <c r="W8" s="664"/>
      <c r="X8" s="665"/>
      <c r="Y8" s="668"/>
      <c r="Z8" s="678"/>
      <c r="AA8" s="679"/>
      <c r="AB8"/>
    </row>
    <row r="9" spans="1:33" s="2" customFormat="1" ht="15" customHeight="1" x14ac:dyDescent="0.25">
      <c r="A9" s="299">
        <v>2</v>
      </c>
      <c r="B9" s="490" t="s">
        <v>343</v>
      </c>
      <c r="C9" s="558" t="s">
        <v>12</v>
      </c>
      <c r="D9" s="386" t="e">
        <f>Nilai_P_8E!K12</f>
        <v>#DIV/0!</v>
      </c>
      <c r="E9" s="372" t="e">
        <f>Nilai_P_8E!S12</f>
        <v>#DIV/0!</v>
      </c>
      <c r="F9" s="372" t="e">
        <f>Nilai_P_8E!AA12</f>
        <v>#DIV/0!</v>
      </c>
      <c r="G9" s="372" t="e">
        <f>Nilai_P_8E!AI12</f>
        <v>#DIV/0!</v>
      </c>
      <c r="H9" s="372" t="e">
        <f t="shared" ref="H9:H34" si="3">AVERAGE(D9:G9)</f>
        <v>#DIV/0!</v>
      </c>
      <c r="I9" s="376">
        <f>Nilai_P_8F!AK12</f>
        <v>0</v>
      </c>
      <c r="J9" s="417">
        <f>Nilai_P_8F!AL12</f>
        <v>0</v>
      </c>
      <c r="K9" s="377" t="e">
        <f t="shared" si="0"/>
        <v>#DIV/0!</v>
      </c>
      <c r="L9" s="406" t="e">
        <f t="shared" ref="L9:L34" si="4">IF(K9&lt;66,"D",IF(K9&lt;78,"C",IF(K9&lt;89,"B","A")))</f>
        <v>#DIV/0!</v>
      </c>
      <c r="M9" s="371" t="e">
        <f>IF(K9&gt;$D$5,"T","TT")</f>
        <v>#DIV/0!</v>
      </c>
      <c r="N9" s="372" t="e">
        <f>Nilai_K_8E!K12</f>
        <v>#DIV/0!</v>
      </c>
      <c r="O9" s="372" t="e">
        <f>Nilai_K_8E!S12</f>
        <v>#DIV/0!</v>
      </c>
      <c r="P9" s="373" t="e">
        <f>Nilai_K_8E!AA12</f>
        <v>#DIV/0!</v>
      </c>
      <c r="Q9" s="374" t="e">
        <f>Nilai_K_8E!AI12</f>
        <v>#DIV/0!</v>
      </c>
      <c r="R9" s="367" t="e">
        <f t="shared" ref="R9:R34" si="5">AVERAGE(N9:Q9)</f>
        <v>#DIV/0!</v>
      </c>
      <c r="S9" s="406" t="e">
        <f t="shared" si="2"/>
        <v>#DIV/0!</v>
      </c>
      <c r="T9" s="371" t="e">
        <f t="shared" ref="T9:T34" si="6">IF(R9&gt;=D6,"T","TT")</f>
        <v>#DIV/0!</v>
      </c>
      <c r="V9" s="307">
        <v>2</v>
      </c>
      <c r="W9" s="664"/>
      <c r="X9" s="665"/>
      <c r="Y9" s="668"/>
      <c r="Z9" s="678"/>
      <c r="AA9" s="679"/>
      <c r="AB9"/>
    </row>
    <row r="10" spans="1:33" s="2" customFormat="1" ht="15" customHeight="1" x14ac:dyDescent="0.25">
      <c r="A10" s="299">
        <v>3</v>
      </c>
      <c r="B10" s="490" t="s">
        <v>344</v>
      </c>
      <c r="C10" s="559" t="s">
        <v>12</v>
      </c>
      <c r="D10" s="386" t="e">
        <f>Nilai_P_8E!K13</f>
        <v>#DIV/0!</v>
      </c>
      <c r="E10" s="372" t="e">
        <f>Nilai_P_8E!S13</f>
        <v>#DIV/0!</v>
      </c>
      <c r="F10" s="372" t="e">
        <f>Nilai_P_8E!AA13</f>
        <v>#DIV/0!</v>
      </c>
      <c r="G10" s="372" t="e">
        <f>Nilai_P_8E!AI13</f>
        <v>#DIV/0!</v>
      </c>
      <c r="H10" s="372" t="e">
        <f t="shared" si="3"/>
        <v>#DIV/0!</v>
      </c>
      <c r="I10" s="376">
        <f>Nilai_P_8F!AK13</f>
        <v>0</v>
      </c>
      <c r="J10" s="417">
        <f>Nilai_P_8F!AL13</f>
        <v>0</v>
      </c>
      <c r="K10" s="377" t="e">
        <f t="shared" si="0"/>
        <v>#DIV/0!</v>
      </c>
      <c r="L10" s="406" t="e">
        <f t="shared" si="4"/>
        <v>#DIV/0!</v>
      </c>
      <c r="M10" s="371" t="e">
        <f t="shared" ref="M10:M34" si="7">IF(K10&gt;$D$5,"T","TT")</f>
        <v>#DIV/0!</v>
      </c>
      <c r="N10" s="372" t="e">
        <f>Nilai_K_8E!K13</f>
        <v>#DIV/0!</v>
      </c>
      <c r="O10" s="372" t="e">
        <f>Nilai_K_8E!S13</f>
        <v>#DIV/0!</v>
      </c>
      <c r="P10" s="373" t="e">
        <f>Nilai_K_8E!AA13</f>
        <v>#DIV/0!</v>
      </c>
      <c r="Q10" s="374" t="e">
        <f>Nilai_K_8E!AI13</f>
        <v>#DIV/0!</v>
      </c>
      <c r="R10" s="367" t="e">
        <f t="shared" si="5"/>
        <v>#DIV/0!</v>
      </c>
      <c r="S10" s="406" t="e">
        <f t="shared" si="2"/>
        <v>#DIV/0!</v>
      </c>
      <c r="T10" s="371" t="e">
        <f t="shared" si="6"/>
        <v>#DIV/0!</v>
      </c>
      <c r="V10" s="307">
        <v>3</v>
      </c>
      <c r="W10" s="664"/>
      <c r="X10" s="665"/>
      <c r="Y10" s="668"/>
      <c r="Z10" s="678"/>
      <c r="AA10" s="679"/>
      <c r="AB10"/>
    </row>
    <row r="11" spans="1:33" s="2" customFormat="1" ht="15" customHeight="1" x14ac:dyDescent="0.25">
      <c r="A11" s="299">
        <v>4</v>
      </c>
      <c r="B11" s="490" t="s">
        <v>345</v>
      </c>
      <c r="C11" s="559" t="s">
        <v>6</v>
      </c>
      <c r="D11" s="386" t="e">
        <f>Nilai_P_8E!K14</f>
        <v>#DIV/0!</v>
      </c>
      <c r="E11" s="372" t="e">
        <f>Nilai_P_8E!S14</f>
        <v>#DIV/0!</v>
      </c>
      <c r="F11" s="372" t="e">
        <f>Nilai_P_8E!AA14</f>
        <v>#DIV/0!</v>
      </c>
      <c r="G11" s="372" t="e">
        <f>Nilai_P_8E!AI14</f>
        <v>#DIV/0!</v>
      </c>
      <c r="H11" s="372" t="e">
        <f t="shared" si="3"/>
        <v>#DIV/0!</v>
      </c>
      <c r="I11" s="376">
        <f>Nilai_P_8F!AK14</f>
        <v>0</v>
      </c>
      <c r="J11" s="417">
        <f>Nilai_P_8F!AL14</f>
        <v>0</v>
      </c>
      <c r="K11" s="377" t="e">
        <f t="shared" si="0"/>
        <v>#DIV/0!</v>
      </c>
      <c r="L11" s="406" t="e">
        <f t="shared" si="4"/>
        <v>#DIV/0!</v>
      </c>
      <c r="M11" s="371" t="e">
        <f t="shared" si="7"/>
        <v>#DIV/0!</v>
      </c>
      <c r="N11" s="372" t="e">
        <f>Nilai_K_8E!K14</f>
        <v>#DIV/0!</v>
      </c>
      <c r="O11" s="372" t="e">
        <f>Nilai_K_8E!S14</f>
        <v>#DIV/0!</v>
      </c>
      <c r="P11" s="373" t="e">
        <f>Nilai_K_8E!AA14</f>
        <v>#DIV/0!</v>
      </c>
      <c r="Q11" s="374" t="e">
        <f>Nilai_K_8E!AI14</f>
        <v>#DIV/0!</v>
      </c>
      <c r="R11" s="367" t="e">
        <f t="shared" si="5"/>
        <v>#DIV/0!</v>
      </c>
      <c r="S11" s="406" t="e">
        <f t="shared" si="2"/>
        <v>#DIV/0!</v>
      </c>
      <c r="T11" s="371" t="e">
        <f t="shared" si="6"/>
        <v>#DIV/0!</v>
      </c>
      <c r="V11" s="307">
        <v>4</v>
      </c>
      <c r="W11" s="664"/>
      <c r="X11" s="665"/>
      <c r="Y11" s="668"/>
      <c r="Z11" s="678"/>
      <c r="AA11" s="679"/>
      <c r="AB11"/>
    </row>
    <row r="12" spans="1:33" s="378" customFormat="1" ht="15" customHeight="1" x14ac:dyDescent="0.25">
      <c r="A12" s="299">
        <v>5</v>
      </c>
      <c r="B12" s="560" t="s">
        <v>346</v>
      </c>
      <c r="C12" s="558" t="s">
        <v>12</v>
      </c>
      <c r="D12" s="386" t="e">
        <f>Nilai_P_8E!K15</f>
        <v>#DIV/0!</v>
      </c>
      <c r="E12" s="372" t="e">
        <f>Nilai_P_8E!S15</f>
        <v>#DIV/0!</v>
      </c>
      <c r="F12" s="372" t="e">
        <f>Nilai_P_8E!AA15</f>
        <v>#DIV/0!</v>
      </c>
      <c r="G12" s="372" t="e">
        <f>Nilai_P_8E!AI15</f>
        <v>#DIV/0!</v>
      </c>
      <c r="H12" s="372" t="e">
        <f t="shared" si="3"/>
        <v>#DIV/0!</v>
      </c>
      <c r="I12" s="376">
        <f>Nilai_P_8F!AK15</f>
        <v>0</v>
      </c>
      <c r="J12" s="417">
        <f>Nilai_P_8F!AL15</f>
        <v>0</v>
      </c>
      <c r="K12" s="377" t="e">
        <f t="shared" si="0"/>
        <v>#DIV/0!</v>
      </c>
      <c r="L12" s="406" t="e">
        <f t="shared" si="4"/>
        <v>#DIV/0!</v>
      </c>
      <c r="M12" s="371" t="e">
        <f t="shared" si="7"/>
        <v>#DIV/0!</v>
      </c>
      <c r="N12" s="372" t="e">
        <f>Nilai_K_8E!K15</f>
        <v>#DIV/0!</v>
      </c>
      <c r="O12" s="372" t="e">
        <f>Nilai_K_8E!S15</f>
        <v>#DIV/0!</v>
      </c>
      <c r="P12" s="373" t="e">
        <f>Nilai_K_8E!AA15</f>
        <v>#DIV/0!</v>
      </c>
      <c r="Q12" s="374" t="e">
        <f>Nilai_K_8E!AI15</f>
        <v>#DIV/0!</v>
      </c>
      <c r="R12" s="367" t="e">
        <f t="shared" si="5"/>
        <v>#DIV/0!</v>
      </c>
      <c r="S12" s="406" t="e">
        <f t="shared" si="2"/>
        <v>#DIV/0!</v>
      </c>
      <c r="T12" s="371" t="e">
        <f t="shared" si="6"/>
        <v>#DIV/0!</v>
      </c>
      <c r="V12" s="307">
        <v>5</v>
      </c>
      <c r="W12" s="682"/>
      <c r="X12" s="683"/>
      <c r="Y12" s="684"/>
      <c r="Z12" s="685"/>
      <c r="AA12" s="686"/>
      <c r="AB12" s="379"/>
    </row>
    <row r="13" spans="1:33" s="2" customFormat="1" ht="15" customHeight="1" x14ac:dyDescent="0.25">
      <c r="A13" s="299">
        <v>6</v>
      </c>
      <c r="B13" s="490" t="s">
        <v>347</v>
      </c>
      <c r="C13" s="558" t="s">
        <v>12</v>
      </c>
      <c r="D13" s="386" t="e">
        <f>Nilai_P_8E!K16</f>
        <v>#DIV/0!</v>
      </c>
      <c r="E13" s="372" t="e">
        <f>Nilai_P_8E!S16</f>
        <v>#DIV/0!</v>
      </c>
      <c r="F13" s="372" t="e">
        <f>Nilai_P_8E!AA16</f>
        <v>#DIV/0!</v>
      </c>
      <c r="G13" s="372" t="e">
        <f>Nilai_P_8E!AI16</f>
        <v>#DIV/0!</v>
      </c>
      <c r="H13" s="372" t="e">
        <f t="shared" si="3"/>
        <v>#DIV/0!</v>
      </c>
      <c r="I13" s="376">
        <f>Nilai_P_8F!AK16</f>
        <v>0</v>
      </c>
      <c r="J13" s="417">
        <f>Nilai_P_8F!AL16</f>
        <v>0</v>
      </c>
      <c r="K13" s="377" t="e">
        <f t="shared" si="0"/>
        <v>#DIV/0!</v>
      </c>
      <c r="L13" s="406" t="e">
        <f t="shared" si="4"/>
        <v>#DIV/0!</v>
      </c>
      <c r="M13" s="371" t="e">
        <f t="shared" si="7"/>
        <v>#DIV/0!</v>
      </c>
      <c r="N13" s="372" t="e">
        <f>Nilai_K_8E!K16</f>
        <v>#DIV/0!</v>
      </c>
      <c r="O13" s="372" t="e">
        <f>Nilai_K_8E!S16</f>
        <v>#DIV/0!</v>
      </c>
      <c r="P13" s="373" t="e">
        <f>Nilai_K_8E!AA16</f>
        <v>#DIV/0!</v>
      </c>
      <c r="Q13" s="374" t="e">
        <f>Nilai_K_8E!AI16</f>
        <v>#DIV/0!</v>
      </c>
      <c r="R13" s="367" t="e">
        <f t="shared" si="5"/>
        <v>#DIV/0!</v>
      </c>
      <c r="S13" s="406" t="e">
        <f t="shared" si="2"/>
        <v>#DIV/0!</v>
      </c>
      <c r="T13" s="371" t="e">
        <f t="shared" si="6"/>
        <v>#DIV/0!</v>
      </c>
      <c r="V13" s="307">
        <v>6</v>
      </c>
      <c r="W13" s="664"/>
      <c r="X13" s="665"/>
      <c r="Y13" s="668"/>
      <c r="Z13" s="678"/>
      <c r="AA13" s="679"/>
      <c r="AB13"/>
    </row>
    <row r="14" spans="1:33" s="2" customFormat="1" ht="15" customHeight="1" x14ac:dyDescent="0.25">
      <c r="A14" s="299">
        <v>7</v>
      </c>
      <c r="B14" s="490" t="s">
        <v>348</v>
      </c>
      <c r="C14" s="558" t="s">
        <v>12</v>
      </c>
      <c r="D14" s="386" t="e">
        <f>Nilai_P_8E!K17</f>
        <v>#DIV/0!</v>
      </c>
      <c r="E14" s="372" t="e">
        <f>Nilai_P_8E!S17</f>
        <v>#DIV/0!</v>
      </c>
      <c r="F14" s="372" t="e">
        <f>Nilai_P_8E!AA17</f>
        <v>#DIV/0!</v>
      </c>
      <c r="G14" s="372" t="e">
        <f>Nilai_P_8E!AI17</f>
        <v>#DIV/0!</v>
      </c>
      <c r="H14" s="372" t="e">
        <f t="shared" si="3"/>
        <v>#DIV/0!</v>
      </c>
      <c r="I14" s="376">
        <f>Nilai_P_8F!AK17</f>
        <v>0</v>
      </c>
      <c r="J14" s="417">
        <f>Nilai_P_8F!AL17</f>
        <v>0</v>
      </c>
      <c r="K14" s="377" t="e">
        <f t="shared" si="0"/>
        <v>#DIV/0!</v>
      </c>
      <c r="L14" s="406" t="e">
        <f t="shared" si="4"/>
        <v>#DIV/0!</v>
      </c>
      <c r="M14" s="371" t="e">
        <f t="shared" si="7"/>
        <v>#DIV/0!</v>
      </c>
      <c r="N14" s="372" t="e">
        <f>Nilai_K_8E!K17</f>
        <v>#DIV/0!</v>
      </c>
      <c r="O14" s="372" t="e">
        <f>Nilai_K_8E!S17</f>
        <v>#DIV/0!</v>
      </c>
      <c r="P14" s="373" t="e">
        <f>Nilai_K_8E!AA17</f>
        <v>#DIV/0!</v>
      </c>
      <c r="Q14" s="374" t="e">
        <f>Nilai_K_8E!AI17</f>
        <v>#DIV/0!</v>
      </c>
      <c r="R14" s="367" t="e">
        <f t="shared" si="5"/>
        <v>#DIV/0!</v>
      </c>
      <c r="S14" s="406" t="e">
        <f t="shared" si="2"/>
        <v>#DIV/0!</v>
      </c>
      <c r="T14" s="371" t="e">
        <f t="shared" si="6"/>
        <v>#DIV/0!</v>
      </c>
      <c r="V14" s="307">
        <v>7</v>
      </c>
      <c r="W14" s="664"/>
      <c r="X14" s="665"/>
      <c r="Y14" s="668"/>
      <c r="Z14" s="678"/>
      <c r="AA14" s="679"/>
      <c r="AB14"/>
    </row>
    <row r="15" spans="1:33" s="2" customFormat="1" ht="15" customHeight="1" x14ac:dyDescent="0.25">
      <c r="A15" s="299">
        <v>8</v>
      </c>
      <c r="B15" s="490" t="s">
        <v>349</v>
      </c>
      <c r="C15" s="558" t="s">
        <v>6</v>
      </c>
      <c r="D15" s="386" t="e">
        <f>Nilai_P_8E!K18</f>
        <v>#DIV/0!</v>
      </c>
      <c r="E15" s="372" t="e">
        <f>Nilai_P_8E!S18</f>
        <v>#DIV/0!</v>
      </c>
      <c r="F15" s="372" t="e">
        <f>Nilai_P_8E!AA18</f>
        <v>#DIV/0!</v>
      </c>
      <c r="G15" s="372" t="e">
        <f>Nilai_P_8E!AI18</f>
        <v>#DIV/0!</v>
      </c>
      <c r="H15" s="372" t="e">
        <f t="shared" si="3"/>
        <v>#DIV/0!</v>
      </c>
      <c r="I15" s="376">
        <f>Nilai_P_8F!AK18</f>
        <v>0</v>
      </c>
      <c r="J15" s="417">
        <f>Nilai_P_8F!AL18</f>
        <v>0</v>
      </c>
      <c r="K15" s="377" t="e">
        <f t="shared" si="0"/>
        <v>#DIV/0!</v>
      </c>
      <c r="L15" s="406" t="e">
        <f t="shared" si="4"/>
        <v>#DIV/0!</v>
      </c>
      <c r="M15" s="371" t="e">
        <f t="shared" si="7"/>
        <v>#DIV/0!</v>
      </c>
      <c r="N15" s="372" t="e">
        <f>Nilai_K_8E!K18</f>
        <v>#DIV/0!</v>
      </c>
      <c r="O15" s="372" t="e">
        <f>Nilai_K_8E!S18</f>
        <v>#DIV/0!</v>
      </c>
      <c r="P15" s="373" t="e">
        <f>Nilai_K_8E!AA18</f>
        <v>#DIV/0!</v>
      </c>
      <c r="Q15" s="374" t="e">
        <f>Nilai_K_8E!AI18</f>
        <v>#DIV/0!</v>
      </c>
      <c r="R15" s="367" t="e">
        <f t="shared" si="5"/>
        <v>#DIV/0!</v>
      </c>
      <c r="S15" s="406" t="e">
        <f t="shared" si="2"/>
        <v>#DIV/0!</v>
      </c>
      <c r="T15" s="371" t="e">
        <f t="shared" si="6"/>
        <v>#DIV/0!</v>
      </c>
      <c r="U15" s="2" t="s">
        <v>3</v>
      </c>
      <c r="V15" s="307">
        <v>8</v>
      </c>
      <c r="W15" s="664"/>
      <c r="X15" s="665"/>
      <c r="Y15" s="668"/>
      <c r="Z15" s="678"/>
      <c r="AA15" s="679"/>
      <c r="AB15"/>
    </row>
    <row r="16" spans="1:33" s="378" customFormat="1" ht="15" customHeight="1" x14ac:dyDescent="0.25">
      <c r="A16" s="299">
        <v>9</v>
      </c>
      <c r="B16" s="490" t="s">
        <v>350</v>
      </c>
      <c r="C16" s="559" t="s">
        <v>12</v>
      </c>
      <c r="D16" s="386" t="e">
        <f>Nilai_P_8E!K19</f>
        <v>#DIV/0!</v>
      </c>
      <c r="E16" s="372" t="e">
        <f>Nilai_P_8E!S19</f>
        <v>#DIV/0!</v>
      </c>
      <c r="F16" s="372" t="e">
        <f>Nilai_P_8E!AA19</f>
        <v>#DIV/0!</v>
      </c>
      <c r="G16" s="372" t="e">
        <f>Nilai_P_8E!AI19</f>
        <v>#DIV/0!</v>
      </c>
      <c r="H16" s="372" t="e">
        <f t="shared" si="3"/>
        <v>#DIV/0!</v>
      </c>
      <c r="I16" s="376">
        <f>Nilai_P_8F!AK19</f>
        <v>0</v>
      </c>
      <c r="J16" s="417">
        <f>Nilai_P_8F!AL19</f>
        <v>0</v>
      </c>
      <c r="K16" s="381" t="e">
        <f t="shared" si="0"/>
        <v>#DIV/0!</v>
      </c>
      <c r="L16" s="406" t="e">
        <f t="shared" si="4"/>
        <v>#DIV/0!</v>
      </c>
      <c r="M16" s="371" t="e">
        <f t="shared" si="7"/>
        <v>#DIV/0!</v>
      </c>
      <c r="N16" s="372" t="e">
        <f>Nilai_K_8E!K19</f>
        <v>#DIV/0!</v>
      </c>
      <c r="O16" s="372" t="e">
        <f>Nilai_K_8E!S19</f>
        <v>#DIV/0!</v>
      </c>
      <c r="P16" s="373" t="e">
        <f>Nilai_K_8E!AA19</f>
        <v>#DIV/0!</v>
      </c>
      <c r="Q16" s="374" t="e">
        <f>Nilai_K_8E!AI19</f>
        <v>#DIV/0!</v>
      </c>
      <c r="R16" s="367" t="e">
        <f t="shared" si="5"/>
        <v>#DIV/0!</v>
      </c>
      <c r="S16" s="406" t="e">
        <f t="shared" si="2"/>
        <v>#DIV/0!</v>
      </c>
      <c r="T16" s="371" t="e">
        <f t="shared" si="6"/>
        <v>#DIV/0!</v>
      </c>
      <c r="U16" s="382"/>
      <c r="V16" s="307">
        <v>9</v>
      </c>
      <c r="W16" s="664"/>
      <c r="X16" s="665"/>
      <c r="Y16" s="668"/>
      <c r="Z16" s="678"/>
      <c r="AA16" s="679"/>
      <c r="AB16" s="379"/>
    </row>
    <row r="17" spans="1:28" s="2" customFormat="1" x14ac:dyDescent="0.25">
      <c r="A17" s="299">
        <v>10</v>
      </c>
      <c r="B17" s="490" t="s">
        <v>351</v>
      </c>
      <c r="C17" s="558" t="s">
        <v>6</v>
      </c>
      <c r="D17" s="386" t="e">
        <f>Nilai_P_8E!K20</f>
        <v>#DIV/0!</v>
      </c>
      <c r="E17" s="372" t="e">
        <f>Nilai_P_8E!S20</f>
        <v>#DIV/0!</v>
      </c>
      <c r="F17" s="372" t="e">
        <f>Nilai_P_8E!AA20</f>
        <v>#DIV/0!</v>
      </c>
      <c r="G17" s="372" t="e">
        <f>Nilai_P_8E!AI20</f>
        <v>#DIV/0!</v>
      </c>
      <c r="H17" s="372" t="e">
        <f t="shared" si="3"/>
        <v>#DIV/0!</v>
      </c>
      <c r="I17" s="376">
        <f>Nilai_P_8F!AK20</f>
        <v>0</v>
      </c>
      <c r="J17" s="417">
        <f>Nilai_P_8F!AL20</f>
        <v>0</v>
      </c>
      <c r="K17" s="377" t="e">
        <f t="shared" si="0"/>
        <v>#DIV/0!</v>
      </c>
      <c r="L17" s="406" t="e">
        <f t="shared" si="4"/>
        <v>#DIV/0!</v>
      </c>
      <c r="M17" s="371" t="e">
        <f t="shared" si="7"/>
        <v>#DIV/0!</v>
      </c>
      <c r="N17" s="372" t="e">
        <f>Nilai_K_8E!K20</f>
        <v>#DIV/0!</v>
      </c>
      <c r="O17" s="372" t="e">
        <f>Nilai_K_8E!S20</f>
        <v>#DIV/0!</v>
      </c>
      <c r="P17" s="373" t="e">
        <f>Nilai_K_8E!AA20</f>
        <v>#DIV/0!</v>
      </c>
      <c r="Q17" s="374" t="e">
        <f>Nilai_K_8E!AI20</f>
        <v>#DIV/0!</v>
      </c>
      <c r="R17" s="367" t="e">
        <f t="shared" si="5"/>
        <v>#DIV/0!</v>
      </c>
      <c r="S17" s="406" t="e">
        <f t="shared" si="2"/>
        <v>#DIV/0!</v>
      </c>
      <c r="T17" s="371" t="e">
        <f t="shared" si="6"/>
        <v>#DIV/0!</v>
      </c>
      <c r="V17" s="307">
        <v>10</v>
      </c>
      <c r="W17" s="664"/>
      <c r="X17" s="665"/>
      <c r="Y17" s="668"/>
      <c r="Z17" s="678"/>
      <c r="AA17" s="679"/>
      <c r="AB17"/>
    </row>
    <row r="18" spans="1:28" s="2" customFormat="1" x14ac:dyDescent="0.25">
      <c r="A18" s="299">
        <v>11</v>
      </c>
      <c r="B18" s="490" t="s">
        <v>352</v>
      </c>
      <c r="C18" s="561" t="s">
        <v>6</v>
      </c>
      <c r="D18" s="386" t="e">
        <f>Nilai_P_8E!K21</f>
        <v>#DIV/0!</v>
      </c>
      <c r="E18" s="372" t="e">
        <f>Nilai_P_8E!S21</f>
        <v>#DIV/0!</v>
      </c>
      <c r="F18" s="372" t="e">
        <f>Nilai_P_8E!AA21</f>
        <v>#DIV/0!</v>
      </c>
      <c r="G18" s="372" t="e">
        <f>Nilai_P_8E!AI21</f>
        <v>#DIV/0!</v>
      </c>
      <c r="H18" s="372" t="e">
        <f t="shared" si="3"/>
        <v>#DIV/0!</v>
      </c>
      <c r="I18" s="376">
        <f>Nilai_P_8F!AK21</f>
        <v>0</v>
      </c>
      <c r="J18" s="417">
        <f>Nilai_P_8F!AL21</f>
        <v>0</v>
      </c>
      <c r="K18" s="377" t="e">
        <f t="shared" si="0"/>
        <v>#DIV/0!</v>
      </c>
      <c r="L18" s="406" t="e">
        <f t="shared" si="4"/>
        <v>#DIV/0!</v>
      </c>
      <c r="M18" s="371" t="e">
        <f t="shared" si="7"/>
        <v>#DIV/0!</v>
      </c>
      <c r="N18" s="372" t="e">
        <f>Nilai_K_8E!K21</f>
        <v>#DIV/0!</v>
      </c>
      <c r="O18" s="372" t="e">
        <f>Nilai_K_8E!S21</f>
        <v>#DIV/0!</v>
      </c>
      <c r="P18" s="373" t="e">
        <f>Nilai_K_8E!AA21</f>
        <v>#DIV/0!</v>
      </c>
      <c r="Q18" s="374" t="e">
        <f>Nilai_K_8E!AI21</f>
        <v>#DIV/0!</v>
      </c>
      <c r="R18" s="367" t="e">
        <f t="shared" si="5"/>
        <v>#DIV/0!</v>
      </c>
      <c r="S18" s="406" t="e">
        <f t="shared" si="2"/>
        <v>#DIV/0!</v>
      </c>
      <c r="T18" s="371" t="e">
        <f t="shared" si="6"/>
        <v>#DIV/0!</v>
      </c>
      <c r="V18" s="307">
        <v>11</v>
      </c>
      <c r="W18" s="664"/>
      <c r="X18" s="665"/>
      <c r="Y18" s="668"/>
      <c r="Z18" s="678"/>
      <c r="AA18" s="679"/>
      <c r="AB18"/>
    </row>
    <row r="19" spans="1:28" s="2" customFormat="1" x14ac:dyDescent="0.25">
      <c r="A19" s="299">
        <v>12</v>
      </c>
      <c r="B19" s="490" t="s">
        <v>353</v>
      </c>
      <c r="C19" s="558" t="s">
        <v>12</v>
      </c>
      <c r="D19" s="386" t="e">
        <f>Nilai_P_8E!K22</f>
        <v>#DIV/0!</v>
      </c>
      <c r="E19" s="372" t="e">
        <f>Nilai_P_8E!S22</f>
        <v>#DIV/0!</v>
      </c>
      <c r="F19" s="372" t="e">
        <f>Nilai_P_8E!AA22</f>
        <v>#DIV/0!</v>
      </c>
      <c r="G19" s="372" t="e">
        <f>Nilai_P_8E!AI22</f>
        <v>#DIV/0!</v>
      </c>
      <c r="H19" s="372" t="e">
        <f t="shared" si="3"/>
        <v>#DIV/0!</v>
      </c>
      <c r="I19" s="376">
        <f>Nilai_P_8F!AK22</f>
        <v>0</v>
      </c>
      <c r="J19" s="417">
        <f>Nilai_P_8F!AL22</f>
        <v>0</v>
      </c>
      <c r="K19" s="384" t="e">
        <f t="shared" si="0"/>
        <v>#DIV/0!</v>
      </c>
      <c r="L19" s="406" t="e">
        <f t="shared" si="4"/>
        <v>#DIV/0!</v>
      </c>
      <c r="M19" s="371" t="e">
        <f t="shared" si="7"/>
        <v>#DIV/0!</v>
      </c>
      <c r="N19" s="372" t="e">
        <f>Nilai_K_8E!K22</f>
        <v>#DIV/0!</v>
      </c>
      <c r="O19" s="372" t="e">
        <f>Nilai_K_8E!S22</f>
        <v>#DIV/0!</v>
      </c>
      <c r="P19" s="373" t="e">
        <f>Nilai_K_8E!AA22</f>
        <v>#DIV/0!</v>
      </c>
      <c r="Q19" s="374" t="e">
        <f>Nilai_K_8E!AI22</f>
        <v>#DIV/0!</v>
      </c>
      <c r="R19" s="367" t="e">
        <f t="shared" si="5"/>
        <v>#DIV/0!</v>
      </c>
      <c r="S19" s="406" t="e">
        <f t="shared" si="2"/>
        <v>#DIV/0!</v>
      </c>
      <c r="T19" s="371" t="e">
        <f t="shared" si="6"/>
        <v>#DIV/0!</v>
      </c>
      <c r="V19" s="307">
        <v>12</v>
      </c>
      <c r="W19" s="664"/>
      <c r="X19" s="665"/>
      <c r="Y19" s="668"/>
      <c r="Z19" s="678"/>
      <c r="AA19" s="679"/>
      <c r="AB19"/>
    </row>
    <row r="20" spans="1:28" s="2" customFormat="1" x14ac:dyDescent="0.25">
      <c r="A20" s="299">
        <v>13</v>
      </c>
      <c r="B20" s="490" t="s">
        <v>354</v>
      </c>
      <c r="C20" s="558" t="s">
        <v>6</v>
      </c>
      <c r="D20" s="386" t="e">
        <f>Nilai_P_8E!K23</f>
        <v>#DIV/0!</v>
      </c>
      <c r="E20" s="372" t="e">
        <f>Nilai_P_8E!S23</f>
        <v>#DIV/0!</v>
      </c>
      <c r="F20" s="372" t="e">
        <f>Nilai_P_8E!AA23</f>
        <v>#DIV/0!</v>
      </c>
      <c r="G20" s="372" t="e">
        <f>Nilai_P_8E!AI23</f>
        <v>#DIV/0!</v>
      </c>
      <c r="H20" s="372" t="e">
        <f t="shared" si="3"/>
        <v>#DIV/0!</v>
      </c>
      <c r="I20" s="376">
        <f>Nilai_P_8F!AK23</f>
        <v>0</v>
      </c>
      <c r="J20" s="417">
        <f>Nilai_P_8F!AL23</f>
        <v>0</v>
      </c>
      <c r="K20" s="377" t="e">
        <f t="shared" si="0"/>
        <v>#DIV/0!</v>
      </c>
      <c r="L20" s="406" t="e">
        <f t="shared" si="4"/>
        <v>#DIV/0!</v>
      </c>
      <c r="M20" s="371" t="e">
        <f t="shared" si="7"/>
        <v>#DIV/0!</v>
      </c>
      <c r="N20" s="372" t="e">
        <f>Nilai_K_8E!K23</f>
        <v>#DIV/0!</v>
      </c>
      <c r="O20" s="372" t="e">
        <f>Nilai_K_8E!S23</f>
        <v>#DIV/0!</v>
      </c>
      <c r="P20" s="373" t="e">
        <f>Nilai_K_8E!AA23</f>
        <v>#DIV/0!</v>
      </c>
      <c r="Q20" s="374" t="e">
        <f>Nilai_K_8E!AI23</f>
        <v>#DIV/0!</v>
      </c>
      <c r="R20" s="367" t="e">
        <f t="shared" si="5"/>
        <v>#DIV/0!</v>
      </c>
      <c r="S20" s="406" t="e">
        <f t="shared" si="2"/>
        <v>#DIV/0!</v>
      </c>
      <c r="T20" s="371" t="e">
        <f t="shared" si="6"/>
        <v>#DIV/0!</v>
      </c>
      <c r="V20" s="307">
        <v>13</v>
      </c>
      <c r="W20" s="664"/>
      <c r="X20" s="665"/>
      <c r="Y20" s="668"/>
      <c r="Z20" s="678"/>
      <c r="AA20" s="679"/>
      <c r="AB20"/>
    </row>
    <row r="21" spans="1:28" s="2" customFormat="1" x14ac:dyDescent="0.25">
      <c r="A21" s="299">
        <v>14</v>
      </c>
      <c r="B21" s="490" t="s">
        <v>355</v>
      </c>
      <c r="C21" s="558" t="s">
        <v>6</v>
      </c>
      <c r="D21" s="386" t="e">
        <f>Nilai_P_8E!K24</f>
        <v>#DIV/0!</v>
      </c>
      <c r="E21" s="372" t="e">
        <f>Nilai_P_8E!S24</f>
        <v>#DIV/0!</v>
      </c>
      <c r="F21" s="372" t="e">
        <f>Nilai_P_8E!AA24</f>
        <v>#DIV/0!</v>
      </c>
      <c r="G21" s="372" t="e">
        <f>Nilai_P_8E!AI24</f>
        <v>#DIV/0!</v>
      </c>
      <c r="H21" s="372" t="e">
        <f t="shared" si="3"/>
        <v>#DIV/0!</v>
      </c>
      <c r="I21" s="376">
        <f>Nilai_P_8F!AK24</f>
        <v>0</v>
      </c>
      <c r="J21" s="417">
        <f>Nilai_P_8F!AL24</f>
        <v>0</v>
      </c>
      <c r="K21" s="377" t="e">
        <f t="shared" si="0"/>
        <v>#DIV/0!</v>
      </c>
      <c r="L21" s="406" t="e">
        <f t="shared" si="4"/>
        <v>#DIV/0!</v>
      </c>
      <c r="M21" s="371" t="e">
        <f t="shared" si="7"/>
        <v>#DIV/0!</v>
      </c>
      <c r="N21" s="372" t="e">
        <f>Nilai_K_8E!K24</f>
        <v>#DIV/0!</v>
      </c>
      <c r="O21" s="372" t="e">
        <f>Nilai_K_8E!S24</f>
        <v>#DIV/0!</v>
      </c>
      <c r="P21" s="373" t="e">
        <f>Nilai_K_8E!AA24</f>
        <v>#DIV/0!</v>
      </c>
      <c r="Q21" s="374" t="e">
        <f>Nilai_K_8E!AI24</f>
        <v>#DIV/0!</v>
      </c>
      <c r="R21" s="367" t="e">
        <f t="shared" si="5"/>
        <v>#DIV/0!</v>
      </c>
      <c r="S21" s="406" t="e">
        <f t="shared" si="2"/>
        <v>#DIV/0!</v>
      </c>
      <c r="T21" s="371" t="e">
        <f t="shared" si="6"/>
        <v>#DIV/0!</v>
      </c>
      <c r="V21" s="307">
        <v>14</v>
      </c>
      <c r="W21" s="664"/>
      <c r="X21" s="665"/>
      <c r="Y21" s="668"/>
      <c r="Z21" s="678"/>
      <c r="AA21" s="679"/>
      <c r="AB21"/>
    </row>
    <row r="22" spans="1:28" s="2" customFormat="1" x14ac:dyDescent="0.25">
      <c r="A22" s="299">
        <v>15</v>
      </c>
      <c r="B22" s="490" t="s">
        <v>356</v>
      </c>
      <c r="C22" s="558" t="s">
        <v>12</v>
      </c>
      <c r="D22" s="386" t="e">
        <f>Nilai_P_8E!K25</f>
        <v>#DIV/0!</v>
      </c>
      <c r="E22" s="372" t="e">
        <f>Nilai_P_8E!S25</f>
        <v>#DIV/0!</v>
      </c>
      <c r="F22" s="372" t="e">
        <f>Nilai_P_8E!AA25</f>
        <v>#DIV/0!</v>
      </c>
      <c r="G22" s="372" t="e">
        <f>Nilai_P_8E!AI25</f>
        <v>#DIV/0!</v>
      </c>
      <c r="H22" s="372" t="e">
        <f t="shared" si="3"/>
        <v>#DIV/0!</v>
      </c>
      <c r="I22" s="376">
        <f>Nilai_P_8F!AK25</f>
        <v>0</v>
      </c>
      <c r="J22" s="417">
        <f>Nilai_P_8F!AL25</f>
        <v>0</v>
      </c>
      <c r="K22" s="377" t="e">
        <f t="shared" si="0"/>
        <v>#DIV/0!</v>
      </c>
      <c r="L22" s="406" t="e">
        <f t="shared" si="4"/>
        <v>#DIV/0!</v>
      </c>
      <c r="M22" s="371" t="e">
        <f t="shared" si="7"/>
        <v>#DIV/0!</v>
      </c>
      <c r="N22" s="372" t="e">
        <f>Nilai_K_8E!K25</f>
        <v>#DIV/0!</v>
      </c>
      <c r="O22" s="372" t="e">
        <f>Nilai_K_8E!S25</f>
        <v>#DIV/0!</v>
      </c>
      <c r="P22" s="373" t="e">
        <f>Nilai_K_8E!AA25</f>
        <v>#DIV/0!</v>
      </c>
      <c r="Q22" s="374" t="e">
        <f>Nilai_K_8E!AI25</f>
        <v>#DIV/0!</v>
      </c>
      <c r="R22" s="367" t="e">
        <f t="shared" si="5"/>
        <v>#DIV/0!</v>
      </c>
      <c r="S22" s="406" t="e">
        <f t="shared" si="2"/>
        <v>#DIV/0!</v>
      </c>
      <c r="T22" s="371" t="e">
        <f t="shared" si="6"/>
        <v>#DIV/0!</v>
      </c>
      <c r="V22" s="307">
        <v>15</v>
      </c>
      <c r="W22" s="664"/>
      <c r="X22" s="665"/>
      <c r="Y22" s="668"/>
      <c r="Z22" s="678"/>
      <c r="AA22" s="679"/>
      <c r="AB22"/>
    </row>
    <row r="23" spans="1:28" s="2" customFormat="1" x14ac:dyDescent="0.25">
      <c r="A23" s="299">
        <v>16</v>
      </c>
      <c r="B23" s="490" t="s">
        <v>357</v>
      </c>
      <c r="C23" s="558" t="s">
        <v>12</v>
      </c>
      <c r="D23" s="386" t="e">
        <f>Nilai_P_8E!K26</f>
        <v>#DIV/0!</v>
      </c>
      <c r="E23" s="372" t="e">
        <f>Nilai_P_8E!S26</f>
        <v>#DIV/0!</v>
      </c>
      <c r="F23" s="372" t="e">
        <f>Nilai_P_8E!AA26</f>
        <v>#DIV/0!</v>
      </c>
      <c r="G23" s="372" t="e">
        <f>Nilai_P_8E!AI26</f>
        <v>#DIV/0!</v>
      </c>
      <c r="H23" s="372" t="e">
        <f t="shared" si="3"/>
        <v>#DIV/0!</v>
      </c>
      <c r="I23" s="376">
        <f>Nilai_P_8F!AK26</f>
        <v>0</v>
      </c>
      <c r="J23" s="417">
        <f>Nilai_P_8F!AL26</f>
        <v>0</v>
      </c>
      <c r="K23" s="377" t="e">
        <f t="shared" si="0"/>
        <v>#DIV/0!</v>
      </c>
      <c r="L23" s="406" t="e">
        <f t="shared" si="4"/>
        <v>#DIV/0!</v>
      </c>
      <c r="M23" s="371" t="e">
        <f t="shared" si="7"/>
        <v>#DIV/0!</v>
      </c>
      <c r="N23" s="372" t="e">
        <f>Nilai_K_8E!K26</f>
        <v>#DIV/0!</v>
      </c>
      <c r="O23" s="372" t="e">
        <f>Nilai_K_8E!S26</f>
        <v>#DIV/0!</v>
      </c>
      <c r="P23" s="373" t="e">
        <f>Nilai_K_8E!AA26</f>
        <v>#DIV/0!</v>
      </c>
      <c r="Q23" s="374" t="e">
        <f>Nilai_K_8E!AI26</f>
        <v>#DIV/0!</v>
      </c>
      <c r="R23" s="367" t="e">
        <f t="shared" si="5"/>
        <v>#DIV/0!</v>
      </c>
      <c r="S23" s="406" t="e">
        <f t="shared" si="2"/>
        <v>#DIV/0!</v>
      </c>
      <c r="T23" s="371" t="e">
        <f t="shared" si="6"/>
        <v>#DIV/0!</v>
      </c>
      <c r="V23" s="307">
        <v>16</v>
      </c>
      <c r="W23" s="664"/>
      <c r="X23" s="665"/>
      <c r="Y23" s="668"/>
      <c r="Z23" s="678"/>
      <c r="AA23" s="679"/>
      <c r="AB23"/>
    </row>
    <row r="24" spans="1:28" s="2" customFormat="1" x14ac:dyDescent="0.25">
      <c r="A24" s="299">
        <v>17</v>
      </c>
      <c r="B24" s="490" t="s">
        <v>358</v>
      </c>
      <c r="C24" s="558" t="s">
        <v>12</v>
      </c>
      <c r="D24" s="386" t="e">
        <f>Nilai_P_8E!K27</f>
        <v>#DIV/0!</v>
      </c>
      <c r="E24" s="372" t="e">
        <f>Nilai_P_8E!S27</f>
        <v>#DIV/0!</v>
      </c>
      <c r="F24" s="372" t="e">
        <f>Nilai_P_8E!AA27</f>
        <v>#DIV/0!</v>
      </c>
      <c r="G24" s="372" t="e">
        <f>Nilai_P_8E!AI27</f>
        <v>#DIV/0!</v>
      </c>
      <c r="H24" s="372" t="e">
        <f t="shared" si="3"/>
        <v>#DIV/0!</v>
      </c>
      <c r="I24" s="376">
        <f>Nilai_P_8F!AK27</f>
        <v>0</v>
      </c>
      <c r="J24" s="417">
        <f>Nilai_P_8F!AL27</f>
        <v>0</v>
      </c>
      <c r="K24" s="377" t="e">
        <f t="shared" si="0"/>
        <v>#DIV/0!</v>
      </c>
      <c r="L24" s="406" t="e">
        <f t="shared" si="4"/>
        <v>#DIV/0!</v>
      </c>
      <c r="M24" s="371" t="e">
        <f t="shared" si="7"/>
        <v>#DIV/0!</v>
      </c>
      <c r="N24" s="372" t="e">
        <f>Nilai_K_8E!K27</f>
        <v>#DIV/0!</v>
      </c>
      <c r="O24" s="372" t="e">
        <f>Nilai_K_8E!S27</f>
        <v>#DIV/0!</v>
      </c>
      <c r="P24" s="373" t="e">
        <f>Nilai_K_8E!AA27</f>
        <v>#DIV/0!</v>
      </c>
      <c r="Q24" s="374" t="e">
        <f>Nilai_K_8E!AI27</f>
        <v>#DIV/0!</v>
      </c>
      <c r="R24" s="367" t="e">
        <f t="shared" si="5"/>
        <v>#DIV/0!</v>
      </c>
      <c r="S24" s="406" t="e">
        <f t="shared" si="2"/>
        <v>#DIV/0!</v>
      </c>
      <c r="T24" s="371" t="e">
        <f t="shared" si="6"/>
        <v>#DIV/0!</v>
      </c>
      <c r="V24" s="307">
        <v>17</v>
      </c>
      <c r="W24" s="664"/>
      <c r="X24" s="665"/>
      <c r="Y24" s="668"/>
      <c r="Z24" s="678"/>
      <c r="AA24" s="679"/>
      <c r="AB24"/>
    </row>
    <row r="25" spans="1:28" s="2" customFormat="1" x14ac:dyDescent="0.25">
      <c r="A25" s="299">
        <v>18</v>
      </c>
      <c r="B25" s="490" t="s">
        <v>359</v>
      </c>
      <c r="C25" s="558" t="s">
        <v>12</v>
      </c>
      <c r="D25" s="386" t="e">
        <f>Nilai_P_8E!K28</f>
        <v>#DIV/0!</v>
      </c>
      <c r="E25" s="372" t="e">
        <f>Nilai_P_8E!S28</f>
        <v>#DIV/0!</v>
      </c>
      <c r="F25" s="372" t="e">
        <f>Nilai_P_8E!AA28</f>
        <v>#DIV/0!</v>
      </c>
      <c r="G25" s="372" t="e">
        <f>Nilai_P_8E!AI28</f>
        <v>#DIV/0!</v>
      </c>
      <c r="H25" s="372" t="e">
        <f t="shared" si="3"/>
        <v>#DIV/0!</v>
      </c>
      <c r="I25" s="376">
        <f>Nilai_P_8F!AK28</f>
        <v>0</v>
      </c>
      <c r="J25" s="417">
        <f>Nilai_P_8F!AL28</f>
        <v>0</v>
      </c>
      <c r="K25" s="377" t="e">
        <f t="shared" si="0"/>
        <v>#DIV/0!</v>
      </c>
      <c r="L25" s="406" t="e">
        <f t="shared" si="4"/>
        <v>#DIV/0!</v>
      </c>
      <c r="M25" s="371" t="e">
        <f t="shared" si="7"/>
        <v>#DIV/0!</v>
      </c>
      <c r="N25" s="372" t="e">
        <f>Nilai_K_8E!K28</f>
        <v>#DIV/0!</v>
      </c>
      <c r="O25" s="372" t="e">
        <f>Nilai_K_8E!S28</f>
        <v>#DIV/0!</v>
      </c>
      <c r="P25" s="373" t="e">
        <f>Nilai_K_8E!AA28</f>
        <v>#DIV/0!</v>
      </c>
      <c r="Q25" s="374" t="e">
        <f>Nilai_K_8E!AI28</f>
        <v>#DIV/0!</v>
      </c>
      <c r="R25" s="367" t="e">
        <f t="shared" si="5"/>
        <v>#DIV/0!</v>
      </c>
      <c r="S25" s="406" t="e">
        <f t="shared" si="2"/>
        <v>#DIV/0!</v>
      </c>
      <c r="T25" s="371" t="e">
        <f t="shared" si="6"/>
        <v>#DIV/0!</v>
      </c>
      <c r="V25" s="307">
        <v>18</v>
      </c>
      <c r="W25" s="664"/>
      <c r="X25" s="665"/>
      <c r="Y25" s="668"/>
      <c r="Z25" s="678"/>
      <c r="AA25" s="679"/>
      <c r="AB25"/>
    </row>
    <row r="26" spans="1:28" s="2" customFormat="1" x14ac:dyDescent="0.25">
      <c r="A26" s="299">
        <v>19</v>
      </c>
      <c r="B26" s="490" t="s">
        <v>360</v>
      </c>
      <c r="C26" s="558" t="s">
        <v>6</v>
      </c>
      <c r="D26" s="386" t="e">
        <f>Nilai_P_8E!K29</f>
        <v>#DIV/0!</v>
      </c>
      <c r="E26" s="372" t="e">
        <f>Nilai_P_8E!S29</f>
        <v>#DIV/0!</v>
      </c>
      <c r="F26" s="372" t="e">
        <f>Nilai_P_8E!AA29</f>
        <v>#DIV/0!</v>
      </c>
      <c r="G26" s="372" t="e">
        <f>Nilai_P_8E!AI29</f>
        <v>#DIV/0!</v>
      </c>
      <c r="H26" s="372" t="e">
        <f t="shared" si="3"/>
        <v>#DIV/0!</v>
      </c>
      <c r="I26" s="376">
        <f>Nilai_P_8F!AK29</f>
        <v>0</v>
      </c>
      <c r="J26" s="417">
        <f>Nilai_P_8F!AL29</f>
        <v>0</v>
      </c>
      <c r="K26" s="377" t="e">
        <f t="shared" si="0"/>
        <v>#DIV/0!</v>
      </c>
      <c r="L26" s="406" t="e">
        <f t="shared" si="4"/>
        <v>#DIV/0!</v>
      </c>
      <c r="M26" s="371" t="e">
        <f t="shared" si="7"/>
        <v>#DIV/0!</v>
      </c>
      <c r="N26" s="372" t="e">
        <f>Nilai_K_8E!K29</f>
        <v>#DIV/0!</v>
      </c>
      <c r="O26" s="372" t="e">
        <f>Nilai_K_8E!S29</f>
        <v>#DIV/0!</v>
      </c>
      <c r="P26" s="373" t="e">
        <f>Nilai_K_8E!AA29</f>
        <v>#DIV/0!</v>
      </c>
      <c r="Q26" s="374" t="e">
        <f>Nilai_K_8E!AI29</f>
        <v>#DIV/0!</v>
      </c>
      <c r="R26" s="367" t="e">
        <f t="shared" si="5"/>
        <v>#DIV/0!</v>
      </c>
      <c r="S26" s="406" t="e">
        <f t="shared" si="2"/>
        <v>#DIV/0!</v>
      </c>
      <c r="T26" s="371" t="e">
        <f t="shared" si="6"/>
        <v>#DIV/0!</v>
      </c>
      <c r="V26" s="307">
        <v>19</v>
      </c>
      <c r="W26" s="664"/>
      <c r="X26" s="665"/>
      <c r="Y26" s="668"/>
      <c r="Z26" s="678"/>
      <c r="AA26" s="679"/>
      <c r="AB26"/>
    </row>
    <row r="27" spans="1:28" s="2" customFormat="1" x14ac:dyDescent="0.25">
      <c r="A27" s="299">
        <v>20</v>
      </c>
      <c r="B27" s="490" t="s">
        <v>361</v>
      </c>
      <c r="C27" s="558" t="s">
        <v>12</v>
      </c>
      <c r="D27" s="386" t="e">
        <f>Nilai_P_8E!K30</f>
        <v>#DIV/0!</v>
      </c>
      <c r="E27" s="372" t="e">
        <f>Nilai_P_8E!S30</f>
        <v>#DIV/0!</v>
      </c>
      <c r="F27" s="372" t="e">
        <f>Nilai_P_8E!AA30</f>
        <v>#DIV/0!</v>
      </c>
      <c r="G27" s="372" t="e">
        <f>Nilai_P_8E!AI30</f>
        <v>#DIV/0!</v>
      </c>
      <c r="H27" s="372" t="e">
        <f t="shared" si="3"/>
        <v>#DIV/0!</v>
      </c>
      <c r="I27" s="376">
        <f>Nilai_P_8F!AK30</f>
        <v>0</v>
      </c>
      <c r="J27" s="417">
        <f>Nilai_P_8F!AL30</f>
        <v>0</v>
      </c>
      <c r="K27" s="377" t="e">
        <f t="shared" si="0"/>
        <v>#DIV/0!</v>
      </c>
      <c r="L27" s="406" t="e">
        <f t="shared" si="4"/>
        <v>#DIV/0!</v>
      </c>
      <c r="M27" s="371" t="e">
        <f t="shared" si="7"/>
        <v>#DIV/0!</v>
      </c>
      <c r="N27" s="372" t="e">
        <f>Nilai_K_8E!K30</f>
        <v>#DIV/0!</v>
      </c>
      <c r="O27" s="372" t="e">
        <f>Nilai_K_8E!S30</f>
        <v>#DIV/0!</v>
      </c>
      <c r="P27" s="373" t="e">
        <f>Nilai_K_8E!AA30</f>
        <v>#DIV/0!</v>
      </c>
      <c r="Q27" s="374" t="e">
        <f>Nilai_K_8E!AI30</f>
        <v>#DIV/0!</v>
      </c>
      <c r="R27" s="367" t="e">
        <f t="shared" si="5"/>
        <v>#DIV/0!</v>
      </c>
      <c r="S27" s="406" t="e">
        <f t="shared" si="2"/>
        <v>#DIV/0!</v>
      </c>
      <c r="T27" s="371" t="e">
        <f t="shared" si="6"/>
        <v>#DIV/0!</v>
      </c>
      <c r="V27" s="307">
        <v>20</v>
      </c>
      <c r="W27" s="664"/>
      <c r="X27" s="665"/>
      <c r="Y27" s="668"/>
      <c r="Z27" s="678"/>
      <c r="AA27" s="679"/>
      <c r="AB27"/>
    </row>
    <row r="28" spans="1:28" s="2" customFormat="1" x14ac:dyDescent="0.25">
      <c r="A28" s="299">
        <v>21</v>
      </c>
      <c r="B28" s="490" t="s">
        <v>362</v>
      </c>
      <c r="C28" s="558" t="s">
        <v>12</v>
      </c>
      <c r="D28" s="386" t="e">
        <f>Nilai_P_8E!K31</f>
        <v>#DIV/0!</v>
      </c>
      <c r="E28" s="372" t="e">
        <f>Nilai_P_8E!S31</f>
        <v>#DIV/0!</v>
      </c>
      <c r="F28" s="372" t="e">
        <f>Nilai_P_8E!AA31</f>
        <v>#DIV/0!</v>
      </c>
      <c r="G28" s="372" t="e">
        <f>Nilai_P_8E!AI31</f>
        <v>#DIV/0!</v>
      </c>
      <c r="H28" s="372" t="e">
        <f t="shared" si="3"/>
        <v>#DIV/0!</v>
      </c>
      <c r="I28" s="376">
        <f>Nilai_P_8F!AK31</f>
        <v>0</v>
      </c>
      <c r="J28" s="417">
        <f>Nilai_P_8F!AL31</f>
        <v>0</v>
      </c>
      <c r="K28" s="377" t="e">
        <f t="shared" si="0"/>
        <v>#DIV/0!</v>
      </c>
      <c r="L28" s="406" t="e">
        <f t="shared" si="4"/>
        <v>#DIV/0!</v>
      </c>
      <c r="M28" s="371" t="e">
        <f t="shared" si="7"/>
        <v>#DIV/0!</v>
      </c>
      <c r="N28" s="372" t="e">
        <f>Nilai_K_8E!K31</f>
        <v>#DIV/0!</v>
      </c>
      <c r="O28" s="372" t="e">
        <f>Nilai_K_8E!S31</f>
        <v>#DIV/0!</v>
      </c>
      <c r="P28" s="373" t="e">
        <f>Nilai_K_8E!AA31</f>
        <v>#DIV/0!</v>
      </c>
      <c r="Q28" s="374" t="e">
        <f>Nilai_K_8E!AI31</f>
        <v>#DIV/0!</v>
      </c>
      <c r="R28" s="367" t="e">
        <f t="shared" si="5"/>
        <v>#DIV/0!</v>
      </c>
      <c r="S28" s="406" t="e">
        <f t="shared" si="2"/>
        <v>#DIV/0!</v>
      </c>
      <c r="T28" s="371" t="e">
        <f t="shared" si="6"/>
        <v>#DIV/0!</v>
      </c>
      <c r="V28" s="307">
        <v>21</v>
      </c>
      <c r="W28" s="664"/>
      <c r="X28" s="665"/>
      <c r="Y28" s="668"/>
      <c r="Z28" s="678"/>
      <c r="AA28" s="679"/>
      <c r="AB28"/>
    </row>
    <row r="29" spans="1:28" s="2" customFormat="1" x14ac:dyDescent="0.25">
      <c r="A29" s="299">
        <v>22</v>
      </c>
      <c r="B29" s="523" t="s">
        <v>363</v>
      </c>
      <c r="C29" s="558" t="s">
        <v>12</v>
      </c>
      <c r="D29" s="386" t="e">
        <f>Nilai_P_8E!K32</f>
        <v>#DIV/0!</v>
      </c>
      <c r="E29" s="372" t="e">
        <f>Nilai_P_8E!S32</f>
        <v>#DIV/0!</v>
      </c>
      <c r="F29" s="372" t="e">
        <f>Nilai_P_8E!AA32</f>
        <v>#DIV/0!</v>
      </c>
      <c r="G29" s="372" t="e">
        <f>Nilai_P_8E!AI32</f>
        <v>#DIV/0!</v>
      </c>
      <c r="H29" s="372" t="e">
        <f t="shared" si="3"/>
        <v>#DIV/0!</v>
      </c>
      <c r="I29" s="376">
        <f>Nilai_P_8F!AK32</f>
        <v>0</v>
      </c>
      <c r="J29" s="417">
        <f>Nilai_P_8F!AL32</f>
        <v>0</v>
      </c>
      <c r="K29" s="377" t="e">
        <f t="shared" si="0"/>
        <v>#DIV/0!</v>
      </c>
      <c r="L29" s="406" t="e">
        <f t="shared" si="4"/>
        <v>#DIV/0!</v>
      </c>
      <c r="M29" s="371" t="e">
        <f t="shared" si="7"/>
        <v>#DIV/0!</v>
      </c>
      <c r="N29" s="372" t="e">
        <f>Nilai_K_8E!K32</f>
        <v>#DIV/0!</v>
      </c>
      <c r="O29" s="372" t="e">
        <f>Nilai_K_8E!S32</f>
        <v>#DIV/0!</v>
      </c>
      <c r="P29" s="373" t="e">
        <f>Nilai_K_8E!AA32</f>
        <v>#DIV/0!</v>
      </c>
      <c r="Q29" s="374" t="e">
        <f>Nilai_K_8E!AI32</f>
        <v>#DIV/0!</v>
      </c>
      <c r="R29" s="367" t="e">
        <f t="shared" si="5"/>
        <v>#DIV/0!</v>
      </c>
      <c r="S29" s="406" t="e">
        <f t="shared" si="2"/>
        <v>#DIV/0!</v>
      </c>
      <c r="T29" s="371" t="e">
        <f t="shared" si="6"/>
        <v>#DIV/0!</v>
      </c>
      <c r="V29" s="307">
        <v>22</v>
      </c>
      <c r="W29" s="664"/>
      <c r="X29" s="665"/>
      <c r="Y29" s="668"/>
      <c r="Z29" s="678"/>
      <c r="AA29" s="679"/>
      <c r="AB29"/>
    </row>
    <row r="30" spans="1:28" s="2" customFormat="1" x14ac:dyDescent="0.25">
      <c r="A30" s="299">
        <v>23</v>
      </c>
      <c r="B30" s="490" t="s">
        <v>364</v>
      </c>
      <c r="C30" s="558" t="s">
        <v>6</v>
      </c>
      <c r="D30" s="386" t="e">
        <f>Nilai_P_8E!K33</f>
        <v>#DIV/0!</v>
      </c>
      <c r="E30" s="372" t="e">
        <f>Nilai_P_8E!S33</f>
        <v>#DIV/0!</v>
      </c>
      <c r="F30" s="372" t="e">
        <f>Nilai_P_8E!AA33</f>
        <v>#DIV/0!</v>
      </c>
      <c r="G30" s="372" t="e">
        <f>Nilai_P_8E!AI33</f>
        <v>#DIV/0!</v>
      </c>
      <c r="H30" s="372" t="e">
        <f t="shared" si="3"/>
        <v>#DIV/0!</v>
      </c>
      <c r="I30" s="376">
        <f>Nilai_P_8F!AK33</f>
        <v>0</v>
      </c>
      <c r="J30" s="417">
        <f>Nilai_P_8F!AL33</f>
        <v>0</v>
      </c>
      <c r="K30" s="377" t="e">
        <f t="shared" si="0"/>
        <v>#DIV/0!</v>
      </c>
      <c r="L30" s="406" t="e">
        <f t="shared" si="4"/>
        <v>#DIV/0!</v>
      </c>
      <c r="M30" s="371" t="e">
        <f t="shared" si="7"/>
        <v>#DIV/0!</v>
      </c>
      <c r="N30" s="372" t="e">
        <f>Nilai_K_8E!K33</f>
        <v>#DIV/0!</v>
      </c>
      <c r="O30" s="372" t="e">
        <f>Nilai_K_8E!S33</f>
        <v>#DIV/0!</v>
      </c>
      <c r="P30" s="373" t="e">
        <f>Nilai_K_8E!AA33</f>
        <v>#DIV/0!</v>
      </c>
      <c r="Q30" s="374" t="e">
        <f>Nilai_K_8E!AI33</f>
        <v>#DIV/0!</v>
      </c>
      <c r="R30" s="367" t="e">
        <f t="shared" si="5"/>
        <v>#DIV/0!</v>
      </c>
      <c r="S30" s="406" t="e">
        <f t="shared" si="2"/>
        <v>#DIV/0!</v>
      </c>
      <c r="T30" s="371" t="e">
        <f t="shared" si="6"/>
        <v>#DIV/0!</v>
      </c>
      <c r="V30" s="307">
        <v>23</v>
      </c>
      <c r="W30" s="664"/>
      <c r="X30" s="665"/>
      <c r="Y30" s="668"/>
      <c r="Z30" s="678"/>
      <c r="AA30" s="679"/>
      <c r="AB30"/>
    </row>
    <row r="31" spans="1:28" s="2" customFormat="1" x14ac:dyDescent="0.25">
      <c r="A31" s="299">
        <v>24</v>
      </c>
      <c r="B31" s="490" t="s">
        <v>365</v>
      </c>
      <c r="C31" s="558" t="s">
        <v>6</v>
      </c>
      <c r="D31" s="386" t="e">
        <f>Nilai_P_8E!K34</f>
        <v>#DIV/0!</v>
      </c>
      <c r="E31" s="372" t="e">
        <f>Nilai_P_8E!S34</f>
        <v>#DIV/0!</v>
      </c>
      <c r="F31" s="372" t="e">
        <f>Nilai_P_8E!AA34</f>
        <v>#DIV/0!</v>
      </c>
      <c r="G31" s="372" t="e">
        <f>Nilai_P_8E!AI34</f>
        <v>#DIV/0!</v>
      </c>
      <c r="H31" s="372" t="e">
        <f t="shared" si="3"/>
        <v>#DIV/0!</v>
      </c>
      <c r="I31" s="376">
        <f>Nilai_P_8F!AK34</f>
        <v>0</v>
      </c>
      <c r="J31" s="417">
        <f>Nilai_P_8F!AL34</f>
        <v>0</v>
      </c>
      <c r="K31" s="377" t="e">
        <f t="shared" si="0"/>
        <v>#DIV/0!</v>
      </c>
      <c r="L31" s="406" t="e">
        <f t="shared" si="4"/>
        <v>#DIV/0!</v>
      </c>
      <c r="M31" s="371" t="e">
        <f t="shared" si="7"/>
        <v>#DIV/0!</v>
      </c>
      <c r="N31" s="372" t="e">
        <f>Nilai_K_8E!K34</f>
        <v>#DIV/0!</v>
      </c>
      <c r="O31" s="372" t="e">
        <f>Nilai_K_8E!S34</f>
        <v>#DIV/0!</v>
      </c>
      <c r="P31" s="373" t="e">
        <f>Nilai_K_8E!AA34</f>
        <v>#DIV/0!</v>
      </c>
      <c r="Q31" s="374" t="e">
        <f>Nilai_K_8E!AI34</f>
        <v>#DIV/0!</v>
      </c>
      <c r="R31" s="367" t="e">
        <f t="shared" si="5"/>
        <v>#DIV/0!</v>
      </c>
      <c r="S31" s="406" t="e">
        <f t="shared" si="2"/>
        <v>#DIV/0!</v>
      </c>
      <c r="T31" s="371" t="e">
        <f t="shared" si="6"/>
        <v>#DIV/0!</v>
      </c>
      <c r="V31" s="307">
        <v>24</v>
      </c>
      <c r="W31" s="664"/>
      <c r="X31" s="665"/>
      <c r="Y31" s="668"/>
      <c r="Z31" s="678"/>
      <c r="AA31" s="679"/>
      <c r="AB31"/>
    </row>
    <row r="32" spans="1:28" s="2" customFormat="1" x14ac:dyDescent="0.25">
      <c r="A32" s="299">
        <v>25</v>
      </c>
      <c r="B32" s="490" t="s">
        <v>366</v>
      </c>
      <c r="C32" s="558" t="s">
        <v>6</v>
      </c>
      <c r="D32" s="386" t="e">
        <f>Nilai_P_8E!K35</f>
        <v>#DIV/0!</v>
      </c>
      <c r="E32" s="372" t="e">
        <f>Nilai_P_8E!S35</f>
        <v>#DIV/0!</v>
      </c>
      <c r="F32" s="372" t="e">
        <f>Nilai_P_8E!AA35</f>
        <v>#DIV/0!</v>
      </c>
      <c r="G32" s="372" t="e">
        <f>Nilai_P_8E!AI35</f>
        <v>#DIV/0!</v>
      </c>
      <c r="H32" s="372" t="e">
        <f t="shared" si="3"/>
        <v>#DIV/0!</v>
      </c>
      <c r="I32" s="376">
        <f>Nilai_P_8F!AK35</f>
        <v>0</v>
      </c>
      <c r="J32" s="417">
        <f>Nilai_P_8F!AL35</f>
        <v>0</v>
      </c>
      <c r="K32" s="377" t="e">
        <f t="shared" si="0"/>
        <v>#DIV/0!</v>
      </c>
      <c r="L32" s="406" t="e">
        <f t="shared" si="4"/>
        <v>#DIV/0!</v>
      </c>
      <c r="M32" s="371" t="e">
        <f t="shared" si="7"/>
        <v>#DIV/0!</v>
      </c>
      <c r="N32" s="372" t="e">
        <f>Nilai_K_8E!K35</f>
        <v>#DIV/0!</v>
      </c>
      <c r="O32" s="372" t="e">
        <f>Nilai_K_8E!S35</f>
        <v>#DIV/0!</v>
      </c>
      <c r="P32" s="373" t="e">
        <f>Nilai_K_8E!AA35</f>
        <v>#DIV/0!</v>
      </c>
      <c r="Q32" s="374" t="e">
        <f>Nilai_K_8E!AI35</f>
        <v>#DIV/0!</v>
      </c>
      <c r="R32" s="367" t="e">
        <f t="shared" si="5"/>
        <v>#DIV/0!</v>
      </c>
      <c r="S32" s="406" t="e">
        <f t="shared" si="2"/>
        <v>#DIV/0!</v>
      </c>
      <c r="T32" s="371" t="e">
        <f t="shared" si="6"/>
        <v>#DIV/0!</v>
      </c>
      <c r="V32" s="307">
        <v>25</v>
      </c>
      <c r="W32" s="664"/>
      <c r="X32" s="665"/>
      <c r="Y32" s="668"/>
      <c r="Z32" s="678"/>
      <c r="AA32" s="679"/>
      <c r="AB32"/>
    </row>
    <row r="33" spans="1:29" s="2" customFormat="1" x14ac:dyDescent="0.25">
      <c r="A33" s="299">
        <v>26</v>
      </c>
      <c r="B33" s="490" t="s">
        <v>367</v>
      </c>
      <c r="C33" s="558" t="s">
        <v>12</v>
      </c>
      <c r="D33" s="386" t="e">
        <f>Nilai_P_8E!K36</f>
        <v>#DIV/0!</v>
      </c>
      <c r="E33" s="372" t="e">
        <f>Nilai_P_8E!S36</f>
        <v>#DIV/0!</v>
      </c>
      <c r="F33" s="372" t="e">
        <f>Nilai_P_8E!AA36</f>
        <v>#DIV/0!</v>
      </c>
      <c r="G33" s="372" t="e">
        <f>Nilai_P_8E!AI36</f>
        <v>#DIV/0!</v>
      </c>
      <c r="H33" s="372" t="e">
        <f t="shared" si="3"/>
        <v>#DIV/0!</v>
      </c>
      <c r="I33" s="376">
        <f>Nilai_P_8F!AK36</f>
        <v>0</v>
      </c>
      <c r="J33" s="417">
        <f>Nilai_P_8F!AL36</f>
        <v>0</v>
      </c>
      <c r="K33" s="377" t="e">
        <f t="shared" si="0"/>
        <v>#DIV/0!</v>
      </c>
      <c r="L33" s="406" t="e">
        <f t="shared" si="4"/>
        <v>#DIV/0!</v>
      </c>
      <c r="M33" s="371" t="e">
        <f t="shared" si="7"/>
        <v>#DIV/0!</v>
      </c>
      <c r="N33" s="372" t="e">
        <f>Nilai_K_8E!K36</f>
        <v>#DIV/0!</v>
      </c>
      <c r="O33" s="372" t="e">
        <f>Nilai_K_8E!S36</f>
        <v>#DIV/0!</v>
      </c>
      <c r="P33" s="373" t="e">
        <f>Nilai_K_8E!AA36</f>
        <v>#DIV/0!</v>
      </c>
      <c r="Q33" s="374" t="e">
        <f>Nilai_K_8E!AI36</f>
        <v>#DIV/0!</v>
      </c>
      <c r="R33" s="367" t="e">
        <f t="shared" si="5"/>
        <v>#DIV/0!</v>
      </c>
      <c r="S33" s="406" t="e">
        <f t="shared" si="2"/>
        <v>#DIV/0!</v>
      </c>
      <c r="T33" s="371" t="e">
        <f t="shared" si="6"/>
        <v>#DIV/0!</v>
      </c>
      <c r="V33" s="307">
        <v>26</v>
      </c>
      <c r="W33" s="664"/>
      <c r="X33" s="665"/>
      <c r="Y33" s="668"/>
      <c r="Z33" s="678"/>
      <c r="AA33" s="679"/>
      <c r="AB33"/>
      <c r="AC33"/>
    </row>
    <row r="34" spans="1:29" s="2" customFormat="1" x14ac:dyDescent="0.25">
      <c r="A34" s="299">
        <v>27</v>
      </c>
      <c r="B34" s="562"/>
      <c r="C34" s="551"/>
      <c r="D34" s="386" t="e">
        <f>Nilai_P_8E!K37</f>
        <v>#DIV/0!</v>
      </c>
      <c r="E34" s="372" t="e">
        <f>Nilai_P_8E!S37</f>
        <v>#DIV/0!</v>
      </c>
      <c r="F34" s="372" t="e">
        <f>Nilai_P_8E!AA37</f>
        <v>#DIV/0!</v>
      </c>
      <c r="G34" s="372" t="e">
        <f>Nilai_P_8E!AI37</f>
        <v>#DIV/0!</v>
      </c>
      <c r="H34" s="372" t="e">
        <f t="shared" si="3"/>
        <v>#DIV/0!</v>
      </c>
      <c r="I34" s="376">
        <f>Nilai_P_8F!AK37</f>
        <v>0</v>
      </c>
      <c r="J34" s="417">
        <f>Nilai_P_8F!AL37</f>
        <v>0</v>
      </c>
      <c r="K34" s="377" t="e">
        <f t="shared" si="0"/>
        <v>#DIV/0!</v>
      </c>
      <c r="L34" s="406" t="e">
        <f t="shared" si="4"/>
        <v>#DIV/0!</v>
      </c>
      <c r="M34" s="371" t="e">
        <f t="shared" si="7"/>
        <v>#DIV/0!</v>
      </c>
      <c r="N34" s="372" t="e">
        <f>Nilai_K_8E!K37</f>
        <v>#DIV/0!</v>
      </c>
      <c r="O34" s="372" t="e">
        <f>Nilai_K_8E!S37</f>
        <v>#DIV/0!</v>
      </c>
      <c r="P34" s="373" t="e">
        <f>Nilai_K_8E!AA37</f>
        <v>#DIV/0!</v>
      </c>
      <c r="Q34" s="374" t="e">
        <f>Nilai_K_8E!AI37</f>
        <v>#DIV/0!</v>
      </c>
      <c r="R34" s="367" t="e">
        <f t="shared" si="5"/>
        <v>#DIV/0!</v>
      </c>
      <c r="S34" s="406" t="e">
        <f t="shared" si="2"/>
        <v>#DIV/0!</v>
      </c>
      <c r="T34" s="371" t="e">
        <f t="shared" si="6"/>
        <v>#DIV/0!</v>
      </c>
      <c r="V34" s="307">
        <v>27</v>
      </c>
      <c r="W34" s="664"/>
      <c r="X34" s="665"/>
      <c r="Y34" s="668"/>
      <c r="Z34" s="678"/>
      <c r="AA34" s="679"/>
      <c r="AB34"/>
      <c r="AC34"/>
    </row>
    <row r="35" spans="1:29" s="2" customFormat="1" x14ac:dyDescent="0.25">
      <c r="A35" s="299"/>
      <c r="B35" s="469"/>
      <c r="C35" s="476"/>
      <c r="D35" s="386"/>
      <c r="E35" s="372"/>
      <c r="F35" s="372"/>
      <c r="G35" s="372"/>
      <c r="H35" s="372"/>
      <c r="I35" s="376"/>
      <c r="J35" s="417"/>
      <c r="K35" s="377"/>
      <c r="L35" s="406"/>
      <c r="M35" s="371"/>
      <c r="N35" s="372"/>
      <c r="O35" s="372"/>
      <c r="P35" s="373"/>
      <c r="Q35" s="374"/>
      <c r="R35" s="367"/>
      <c r="S35" s="406"/>
      <c r="T35" s="371"/>
      <c r="V35" s="307"/>
      <c r="W35" s="664"/>
      <c r="X35" s="665"/>
      <c r="Y35" s="668"/>
      <c r="Z35" s="678"/>
      <c r="AA35" s="679"/>
      <c r="AB35"/>
      <c r="AC35"/>
    </row>
    <row r="36" spans="1:29" s="2" customFormat="1" ht="15" customHeight="1" x14ac:dyDescent="0.2">
      <c r="A36" s="299"/>
      <c r="B36" s="469"/>
      <c r="C36" s="476"/>
      <c r="D36" s="386"/>
      <c r="E36" s="372"/>
      <c r="F36" s="372"/>
      <c r="G36" s="372"/>
      <c r="H36" s="372"/>
      <c r="I36" s="376"/>
      <c r="J36" s="417"/>
      <c r="K36" s="377"/>
      <c r="L36" s="406"/>
      <c r="M36" s="371"/>
      <c r="N36" s="372"/>
      <c r="O36" s="372"/>
      <c r="P36" s="373"/>
      <c r="Q36" s="374"/>
      <c r="R36" s="367"/>
      <c r="S36" s="406"/>
      <c r="T36" s="371"/>
      <c r="V36" s="307"/>
      <c r="W36" s="664"/>
      <c r="X36" s="665"/>
      <c r="Y36" s="668"/>
      <c r="Z36" s="678"/>
      <c r="AA36" s="679"/>
    </row>
    <row r="37" spans="1:29" s="2" customFormat="1" ht="15" customHeight="1" x14ac:dyDescent="0.2">
      <c r="A37" s="299"/>
      <c r="B37" s="469"/>
      <c r="C37" s="476"/>
      <c r="D37" s="386"/>
      <c r="E37" s="372"/>
      <c r="F37" s="372"/>
      <c r="G37" s="372"/>
      <c r="H37" s="372"/>
      <c r="I37" s="376"/>
      <c r="J37" s="417"/>
      <c r="K37" s="377"/>
      <c r="L37" s="406"/>
      <c r="M37" s="371"/>
      <c r="N37" s="372"/>
      <c r="O37" s="372"/>
      <c r="P37" s="373"/>
      <c r="Q37" s="374"/>
      <c r="R37" s="367"/>
      <c r="S37" s="406"/>
      <c r="T37" s="371"/>
      <c r="V37" s="307"/>
      <c r="W37" s="664"/>
      <c r="X37" s="665"/>
      <c r="Y37" s="668"/>
      <c r="Z37" s="678"/>
      <c r="AA37" s="679"/>
    </row>
    <row r="38" spans="1:29" s="2" customFormat="1" ht="15" customHeight="1" x14ac:dyDescent="0.2">
      <c r="A38" s="299"/>
      <c r="B38" s="469"/>
      <c r="C38" s="476"/>
      <c r="D38" s="386"/>
      <c r="E38" s="372"/>
      <c r="F38" s="372"/>
      <c r="G38" s="372"/>
      <c r="H38" s="372"/>
      <c r="I38" s="376"/>
      <c r="J38" s="417"/>
      <c r="K38" s="377"/>
      <c r="L38" s="406"/>
      <c r="M38" s="371"/>
      <c r="N38" s="372"/>
      <c r="O38" s="372"/>
      <c r="P38" s="373"/>
      <c r="Q38" s="374"/>
      <c r="R38" s="367"/>
      <c r="S38" s="406"/>
      <c r="T38" s="371"/>
      <c r="V38" s="307"/>
      <c r="W38" s="664"/>
      <c r="X38" s="665"/>
      <c r="Y38" s="668"/>
      <c r="Z38" s="678"/>
      <c r="AA38" s="679"/>
    </row>
    <row r="39" spans="1:29" s="2" customFormat="1" ht="15" customHeight="1" x14ac:dyDescent="0.2">
      <c r="A39" s="299"/>
      <c r="B39" s="469"/>
      <c r="C39" s="476"/>
      <c r="D39" s="386"/>
      <c r="E39" s="372"/>
      <c r="F39" s="372"/>
      <c r="G39" s="372"/>
      <c r="H39" s="372"/>
      <c r="I39" s="376"/>
      <c r="J39" s="417"/>
      <c r="K39" s="377"/>
      <c r="L39" s="406"/>
      <c r="M39" s="371"/>
      <c r="N39" s="372"/>
      <c r="O39" s="372"/>
      <c r="P39" s="373"/>
      <c r="Q39" s="374"/>
      <c r="R39" s="367"/>
      <c r="S39" s="406"/>
      <c r="T39" s="371"/>
      <c r="V39" s="298"/>
      <c r="W39" s="664"/>
      <c r="X39" s="665"/>
      <c r="Y39" s="668"/>
      <c r="Z39" s="680"/>
      <c r="AA39" s="681"/>
    </row>
    <row r="40" spans="1:29" s="2" customFormat="1" ht="12.75" thickBot="1" x14ac:dyDescent="0.25">
      <c r="A40" s="315"/>
      <c r="B40" s="316"/>
      <c r="C40" s="391"/>
      <c r="D40" s="393"/>
      <c r="E40" s="317"/>
      <c r="F40" s="317"/>
      <c r="G40" s="385"/>
      <c r="H40" s="362"/>
      <c r="I40" s="324"/>
      <c r="J40" s="325"/>
      <c r="K40" s="326"/>
      <c r="L40" s="327"/>
      <c r="M40" s="328"/>
      <c r="N40" s="317"/>
      <c r="O40" s="318"/>
      <c r="P40" s="319"/>
      <c r="Q40" s="320"/>
      <c r="R40" s="321"/>
      <c r="S40" s="322"/>
      <c r="T40" s="323"/>
      <c r="V40" s="308"/>
      <c r="W40" s="670"/>
      <c r="X40" s="671"/>
      <c r="Y40" s="672"/>
      <c r="Z40" s="673"/>
      <c r="AA40" s="673"/>
    </row>
    <row r="41" spans="1:29" s="2" customFormat="1" ht="12" x14ac:dyDescent="0.2">
      <c r="B41" s="329"/>
      <c r="C41" s="330"/>
      <c r="D41" s="296"/>
      <c r="E41" s="296"/>
      <c r="F41" s="296"/>
      <c r="G41" s="296"/>
      <c r="H41" s="212"/>
      <c r="I41" s="332"/>
      <c r="J41" s="332"/>
      <c r="K41" s="333" t="e">
        <f>SUM(K8:K40)</f>
        <v>#DIV/0!</v>
      </c>
      <c r="L41" s="268"/>
      <c r="M41" s="269"/>
      <c r="N41" s="296"/>
      <c r="O41" s="296"/>
      <c r="P41" s="296"/>
      <c r="Q41" s="331"/>
      <c r="R41" s="212"/>
      <c r="S41" s="212"/>
      <c r="T41" s="213"/>
      <c r="V41" s="334"/>
      <c r="W41" s="674"/>
      <c r="X41" s="674"/>
      <c r="Y41" s="674"/>
      <c r="Z41" s="675"/>
      <c r="AA41" s="675"/>
    </row>
    <row r="42" spans="1:29" s="2" customFormat="1" ht="12" x14ac:dyDescent="0.2">
      <c r="B42" s="387" t="s">
        <v>192</v>
      </c>
      <c r="C42" s="388"/>
      <c r="D42" s="336"/>
      <c r="E42" s="336"/>
      <c r="F42" s="336"/>
      <c r="G42" s="337"/>
      <c r="H42" s="337"/>
      <c r="I42" s="337"/>
      <c r="J42" s="336"/>
      <c r="K42" s="238"/>
      <c r="L42" s="207"/>
      <c r="M42" s="338"/>
      <c r="N42" s="338"/>
      <c r="O42" s="339"/>
      <c r="P42" s="201"/>
      <c r="Q42" s="336"/>
      <c r="R42" s="340"/>
      <c r="V42" s="341"/>
      <c r="W42" s="676"/>
      <c r="X42" s="676"/>
      <c r="Y42" s="676"/>
      <c r="Z42" s="677"/>
      <c r="AA42" s="677"/>
    </row>
    <row r="43" spans="1:29" s="2" customFormat="1" x14ac:dyDescent="0.25">
      <c r="B43" s="329" t="s">
        <v>193</v>
      </c>
      <c r="D43" s="342"/>
      <c r="E43" s="336"/>
      <c r="F43" s="336"/>
      <c r="G43" s="337"/>
      <c r="H43" s="343" t="s">
        <v>5</v>
      </c>
      <c r="I43" s="344">
        <f>+(R41/(29*100))*100</f>
        <v>0</v>
      </c>
      <c r="J43" s="336"/>
      <c r="K43" s="38"/>
      <c r="L43" s="205"/>
      <c r="M43" s="669"/>
      <c r="N43" s="669"/>
      <c r="O43" s="669"/>
      <c r="P43" s="201"/>
      <c r="Q43" s="52"/>
      <c r="R43" s="345"/>
      <c r="V43" s="329"/>
      <c r="W43" s="346" t="s">
        <v>194</v>
      </c>
      <c r="X43" s="347" t="s">
        <v>195</v>
      </c>
      <c r="Y43" s="348" t="s">
        <v>196</v>
      </c>
      <c r="Z43" s="349"/>
      <c r="AA43" s="350" t="s">
        <v>97</v>
      </c>
    </row>
    <row r="44" spans="1:29" s="2" customFormat="1" x14ac:dyDescent="0.25">
      <c r="B44" s="329" t="s">
        <v>197</v>
      </c>
      <c r="D44" s="343"/>
      <c r="E44" s="336"/>
      <c r="F44" s="336"/>
      <c r="G44" s="343"/>
      <c r="H44" s="343" t="s">
        <v>5</v>
      </c>
      <c r="I44" s="351">
        <f>+(0/29)*100</f>
        <v>0</v>
      </c>
      <c r="J44" s="336"/>
      <c r="K44" s="38"/>
      <c r="L44" s="205"/>
      <c r="M44" s="352"/>
      <c r="N44" s="403"/>
      <c r="O44" s="208"/>
      <c r="P44" s="201"/>
      <c r="Q44" s="52"/>
      <c r="W44" s="353" t="s">
        <v>198</v>
      </c>
      <c r="X44" s="354" t="s">
        <v>25</v>
      </c>
      <c r="Y44" s="355" t="s">
        <v>199</v>
      </c>
      <c r="AA44" s="350" t="s">
        <v>200</v>
      </c>
    </row>
    <row r="45" spans="1:29" s="2" customFormat="1" x14ac:dyDescent="0.25">
      <c r="B45" s="329" t="s">
        <v>201</v>
      </c>
      <c r="D45" s="52"/>
      <c r="E45" s="52"/>
      <c r="F45" s="52"/>
      <c r="G45" s="343"/>
      <c r="H45" s="356" t="s">
        <v>5</v>
      </c>
      <c r="I45" s="344"/>
      <c r="J45" s="52"/>
      <c r="K45" s="357" t="s">
        <v>202</v>
      </c>
      <c r="L45" s="52"/>
      <c r="M45" s="215"/>
      <c r="N45" s="215"/>
      <c r="O45" s="38"/>
      <c r="P45" s="358" t="s">
        <v>203</v>
      </c>
      <c r="Q45" s="38"/>
      <c r="W45" s="359" t="s">
        <v>211</v>
      </c>
      <c r="X45" s="359" t="s">
        <v>204</v>
      </c>
      <c r="Y45" s="355" t="s">
        <v>205</v>
      </c>
      <c r="AA45" s="350"/>
    </row>
    <row r="46" spans="1:29" s="2" customFormat="1" ht="12.75" x14ac:dyDescent="0.2">
      <c r="B46" s="329"/>
      <c r="C46" s="335"/>
      <c r="D46" s="52"/>
      <c r="E46" s="52"/>
      <c r="F46" s="343"/>
      <c r="G46" s="343"/>
      <c r="H46" s="52"/>
      <c r="I46" s="52"/>
      <c r="J46" s="52"/>
      <c r="N46" s="336"/>
      <c r="O46" s="336"/>
      <c r="P46" s="336"/>
      <c r="Q46" s="356"/>
      <c r="R46" s="52"/>
      <c r="S46" s="52"/>
      <c r="T46" s="52"/>
      <c r="W46" s="359" t="s">
        <v>212</v>
      </c>
      <c r="X46" s="359" t="s">
        <v>206</v>
      </c>
      <c r="Y46" s="355" t="s">
        <v>207</v>
      </c>
      <c r="AA46" s="350"/>
    </row>
    <row r="47" spans="1:29" x14ac:dyDescent="0.25">
      <c r="D47"/>
      <c r="E47"/>
      <c r="F47"/>
      <c r="G47"/>
      <c r="H47"/>
      <c r="I47"/>
      <c r="J47"/>
      <c r="N47"/>
      <c r="O47"/>
      <c r="P47"/>
      <c r="Q47"/>
      <c r="R47"/>
      <c r="S47"/>
      <c r="T47"/>
      <c r="U47" s="2"/>
      <c r="V47" s="2"/>
      <c r="W47" s="360" t="s">
        <v>213</v>
      </c>
      <c r="X47" s="360" t="s">
        <v>208</v>
      </c>
      <c r="Y47" s="355" t="s">
        <v>209</v>
      </c>
      <c r="Z47" s="2"/>
      <c r="AA47" s="350" t="s">
        <v>210</v>
      </c>
      <c r="AB47" s="2"/>
    </row>
    <row r="48" spans="1:29" s="1" customFormat="1" x14ac:dyDescent="0.25">
      <c r="A48"/>
      <c r="B48"/>
      <c r="C48" s="29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V48" s="2"/>
      <c r="W48"/>
      <c r="X48"/>
      <c r="Y48"/>
      <c r="Z48" s="2"/>
      <c r="AA48" s="350" t="s">
        <v>46</v>
      </c>
      <c r="AB48"/>
    </row>
    <row r="49" spans="1:28" s="1" customFormat="1" x14ac:dyDescent="0.25">
      <c r="A49"/>
      <c r="B49"/>
      <c r="C49" s="2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V49" s="2"/>
      <c r="W49"/>
      <c r="X49"/>
      <c r="Y49"/>
      <c r="Z49"/>
      <c r="AB49"/>
    </row>
    <row r="50" spans="1:28" s="1" customFormat="1" x14ac:dyDescent="0.25">
      <c r="A50"/>
      <c r="B50"/>
      <c r="C50" s="29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V50" s="2"/>
      <c r="W50" s="2"/>
      <c r="X50" s="2"/>
      <c r="Y50" s="2"/>
      <c r="Z50" s="2"/>
      <c r="AA50" s="2"/>
      <c r="AB50"/>
    </row>
    <row r="51" spans="1:28" s="1" customFormat="1" x14ac:dyDescent="0.25">
      <c r="A51"/>
      <c r="B51"/>
      <c r="C51" s="29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V51" s="2"/>
      <c r="W51" s="2"/>
      <c r="X51" s="2"/>
      <c r="Y51" s="2"/>
      <c r="Z51" s="2"/>
      <c r="AA51" s="2"/>
      <c r="AB51"/>
    </row>
    <row r="52" spans="1:28" s="1" customFormat="1" x14ac:dyDescent="0.25">
      <c r="A52"/>
      <c r="B52"/>
      <c r="C52" s="29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AB52"/>
    </row>
    <row r="53" spans="1:28" s="1" customFormat="1" x14ac:dyDescent="0.25">
      <c r="A53"/>
      <c r="B53"/>
      <c r="C53" s="29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AB53"/>
    </row>
    <row r="54" spans="1:28" s="1" customFormat="1" x14ac:dyDescent="0.25">
      <c r="A54"/>
      <c r="B54"/>
      <c r="C54" s="29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AB54"/>
    </row>
    <row r="55" spans="1:28" s="1" customFormat="1" x14ac:dyDescent="0.25">
      <c r="A55"/>
      <c r="B55"/>
      <c r="C55" s="29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AB55"/>
    </row>
    <row r="56" spans="1:28" s="1" customFormat="1" x14ac:dyDescent="0.25">
      <c r="A56"/>
      <c r="B56"/>
      <c r="C56" s="29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V56"/>
      <c r="W56"/>
      <c r="X56"/>
      <c r="Y56"/>
      <c r="Z56"/>
      <c r="AA56"/>
      <c r="AB56"/>
    </row>
    <row r="57" spans="1:28" s="1" customFormat="1" x14ac:dyDescent="0.25">
      <c r="A57"/>
      <c r="B57"/>
      <c r="C57" s="29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V57"/>
      <c r="W57"/>
      <c r="X57"/>
      <c r="Y57"/>
      <c r="Z57"/>
      <c r="AA57"/>
      <c r="AB57"/>
    </row>
    <row r="58" spans="1:28" s="1" customFormat="1" x14ac:dyDescent="0.25">
      <c r="A58"/>
      <c r="B58"/>
      <c r="C58" s="29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V58"/>
      <c r="W58"/>
      <c r="X58"/>
      <c r="Y58"/>
      <c r="Z58"/>
      <c r="AA58"/>
      <c r="AB58"/>
    </row>
    <row r="59" spans="1:28" s="1" customFormat="1" x14ac:dyDescent="0.25">
      <c r="A59"/>
      <c r="B59"/>
      <c r="C59" s="2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V59"/>
      <c r="W59"/>
      <c r="X59"/>
      <c r="Y59"/>
      <c r="Z59"/>
      <c r="AA59"/>
      <c r="AB59"/>
    </row>
    <row r="60" spans="1:28" s="1" customFormat="1" x14ac:dyDescent="0.25">
      <c r="A60"/>
      <c r="B60"/>
      <c r="C60" s="29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V60"/>
      <c r="W60"/>
      <c r="X60"/>
      <c r="Y60"/>
      <c r="Z60"/>
      <c r="AA60"/>
      <c r="AB60"/>
    </row>
    <row r="61" spans="1:28" s="1" customFormat="1" x14ac:dyDescent="0.25">
      <c r="A61"/>
      <c r="B61"/>
      <c r="C61" s="29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V61"/>
      <c r="W61"/>
      <c r="X61"/>
      <c r="Y61"/>
      <c r="Z61"/>
      <c r="AA61"/>
      <c r="AB61"/>
    </row>
    <row r="62" spans="1:28" s="1" customFormat="1" x14ac:dyDescent="0.25">
      <c r="A62"/>
      <c r="B62"/>
      <c r="C62" s="29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V62"/>
      <c r="W62"/>
      <c r="X62"/>
      <c r="Y62"/>
      <c r="Z62"/>
      <c r="AA62"/>
      <c r="AB62"/>
    </row>
    <row r="63" spans="1:28" s="1" customFormat="1" x14ac:dyDescent="0.25">
      <c r="A63"/>
      <c r="B63"/>
      <c r="C63" s="29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V63"/>
      <c r="W63"/>
      <c r="X63"/>
      <c r="Y63"/>
      <c r="Z63"/>
      <c r="AA63"/>
      <c r="AB63"/>
    </row>
    <row r="64" spans="1:28" s="1" customFormat="1" x14ac:dyDescent="0.25">
      <c r="A64"/>
      <c r="B64"/>
      <c r="C64" s="29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V64"/>
      <c r="W64"/>
      <c r="X64"/>
      <c r="Y64"/>
      <c r="Z64"/>
      <c r="AA64"/>
      <c r="AB64"/>
    </row>
    <row r="65" spans="1:28" s="1" customFormat="1" x14ac:dyDescent="0.25">
      <c r="A65"/>
      <c r="B65"/>
      <c r="C65" s="29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V65"/>
      <c r="W65"/>
      <c r="X65"/>
      <c r="Y65"/>
      <c r="Z65"/>
      <c r="AA65"/>
      <c r="AB65"/>
    </row>
    <row r="66" spans="1:28" s="11" customFormat="1" x14ac:dyDescent="0.25">
      <c r="A66"/>
      <c r="B66"/>
      <c r="C66" s="29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 s="1"/>
      <c r="V66"/>
      <c r="W66"/>
      <c r="X66"/>
      <c r="Y66"/>
      <c r="Z66"/>
      <c r="AA66"/>
      <c r="AB66"/>
    </row>
    <row r="67" spans="1:28" s="11" customFormat="1" x14ac:dyDescent="0.25">
      <c r="A67"/>
      <c r="B67"/>
      <c r="C67" s="29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V67"/>
      <c r="W67"/>
      <c r="X67"/>
      <c r="Y67"/>
      <c r="Z67"/>
      <c r="AA67"/>
      <c r="AB67"/>
    </row>
    <row r="68" spans="1:28" s="11" customFormat="1" x14ac:dyDescent="0.25">
      <c r="A68"/>
      <c r="B68"/>
      <c r="C68" s="29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V68"/>
      <c r="W68"/>
      <c r="X68"/>
      <c r="Y68"/>
      <c r="Z68"/>
      <c r="AA68"/>
      <c r="AB68"/>
    </row>
    <row r="69" spans="1:28" s="11" customFormat="1" x14ac:dyDescent="0.25">
      <c r="A69"/>
      <c r="B69"/>
      <c r="C69" s="2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V69"/>
      <c r="W69"/>
      <c r="X69"/>
      <c r="Y69"/>
      <c r="Z69"/>
      <c r="AA69"/>
      <c r="AB69"/>
    </row>
    <row r="70" spans="1:28" s="11" customFormat="1" x14ac:dyDescent="0.25">
      <c r="A70"/>
      <c r="B70"/>
      <c r="C70" s="29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V70"/>
      <c r="W70"/>
      <c r="X70"/>
      <c r="Y70"/>
      <c r="Z70"/>
      <c r="AA70"/>
      <c r="AB70"/>
    </row>
    <row r="71" spans="1:28" s="11" customFormat="1" x14ac:dyDescent="0.25">
      <c r="A71"/>
      <c r="B71"/>
      <c r="C71" s="29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V71"/>
      <c r="W71"/>
      <c r="X71"/>
      <c r="Y71"/>
      <c r="Z71"/>
      <c r="AA71"/>
      <c r="AB71"/>
    </row>
    <row r="72" spans="1:28" s="11" customFormat="1" x14ac:dyDescent="0.25">
      <c r="A72"/>
      <c r="B72"/>
      <c r="C72" s="29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V72"/>
      <c r="W72"/>
      <c r="X72"/>
      <c r="Y72"/>
      <c r="Z72"/>
      <c r="AA72"/>
      <c r="AB72"/>
    </row>
    <row r="73" spans="1:28" s="11" customFormat="1" x14ac:dyDescent="0.25">
      <c r="A73"/>
      <c r="B73"/>
      <c r="C73" s="29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V73"/>
      <c r="W73"/>
      <c r="X73"/>
      <c r="Y73"/>
      <c r="Z73"/>
      <c r="AA73"/>
      <c r="AB73"/>
    </row>
    <row r="74" spans="1:28" s="11" customFormat="1" x14ac:dyDescent="0.25">
      <c r="A74"/>
      <c r="B74"/>
      <c r="C74" s="29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V74"/>
      <c r="W74"/>
      <c r="X74"/>
      <c r="Y74"/>
      <c r="Z74"/>
      <c r="AA74"/>
      <c r="AB74"/>
    </row>
    <row r="75" spans="1:28" x14ac:dyDescent="0.25">
      <c r="D75"/>
      <c r="E75"/>
      <c r="F75"/>
      <c r="G75"/>
      <c r="H75"/>
      <c r="I75"/>
      <c r="J75"/>
      <c r="N75"/>
      <c r="O75"/>
      <c r="P75"/>
      <c r="Q75"/>
      <c r="R75"/>
      <c r="S75"/>
      <c r="T75"/>
      <c r="U75" s="11"/>
    </row>
    <row r="76" spans="1:28" s="2" customFormat="1" x14ac:dyDescent="0.25">
      <c r="C76" s="29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</row>
    <row r="77" spans="1:28" s="2" customFormat="1" x14ac:dyDescent="0.25">
      <c r="C77" s="29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</row>
    <row r="78" spans="1:28" s="2" customFormat="1" x14ac:dyDescent="0.25">
      <c r="C78" s="29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</row>
    <row r="79" spans="1:28" s="2" customFormat="1" x14ac:dyDescent="0.25">
      <c r="C79" s="2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</row>
    <row r="80" spans="1:28" s="2" customFormat="1" x14ac:dyDescent="0.25">
      <c r="C80" s="194"/>
      <c r="D80" s="38"/>
      <c r="E80" s="38"/>
      <c r="F80" s="215"/>
      <c r="G80" s="215"/>
      <c r="H80" s="38"/>
      <c r="I80" s="38"/>
      <c r="J80" s="38"/>
      <c r="K80"/>
      <c r="L80"/>
      <c r="M80"/>
      <c r="N80" s="38"/>
      <c r="O80" s="38"/>
      <c r="P80" s="38"/>
      <c r="Q80" s="38"/>
      <c r="R80" s="38"/>
      <c r="S80" s="38"/>
      <c r="T80" s="38"/>
      <c r="U80"/>
      <c r="V80"/>
      <c r="W80"/>
      <c r="X80"/>
      <c r="Y80"/>
      <c r="Z80"/>
      <c r="AA80"/>
      <c r="AB80"/>
    </row>
    <row r="81" spans="3:28" s="2" customFormat="1" x14ac:dyDescent="0.25">
      <c r="C81" s="194"/>
      <c r="D81" s="38"/>
      <c r="E81" s="38"/>
      <c r="F81" s="215"/>
      <c r="G81" s="215"/>
      <c r="H81" s="38"/>
      <c r="I81" s="38"/>
      <c r="J81" s="38"/>
      <c r="K81"/>
      <c r="L81"/>
      <c r="M81"/>
      <c r="N81" s="38"/>
      <c r="O81" s="38"/>
      <c r="P81" s="38"/>
      <c r="Q81" s="38"/>
      <c r="R81" s="38"/>
      <c r="S81" s="38"/>
      <c r="T81" s="38"/>
      <c r="U81"/>
      <c r="V81"/>
      <c r="W81"/>
      <c r="X81"/>
      <c r="Y81"/>
      <c r="Z81"/>
      <c r="AA81"/>
      <c r="AB81"/>
    </row>
    <row r="82" spans="3:28" s="2" customFormat="1" x14ac:dyDescent="0.25">
      <c r="C82" s="194"/>
      <c r="D82" s="38"/>
      <c r="E82" s="38"/>
      <c r="F82" s="215"/>
      <c r="G82" s="215"/>
      <c r="H82" s="38"/>
      <c r="I82" s="38"/>
      <c r="J82" s="38"/>
      <c r="K82"/>
      <c r="L82"/>
      <c r="M82"/>
      <c r="N82" s="38"/>
      <c r="O82" s="38"/>
      <c r="P82" s="38"/>
      <c r="Q82" s="38"/>
      <c r="R82" s="38"/>
      <c r="S82" s="38"/>
      <c r="T82" s="38"/>
      <c r="U82"/>
      <c r="V82"/>
      <c r="W82"/>
      <c r="X82"/>
      <c r="Y82"/>
      <c r="Z82"/>
      <c r="AA82"/>
      <c r="AB82"/>
    </row>
    <row r="83" spans="3:28" s="2" customFormat="1" x14ac:dyDescent="0.25">
      <c r="C83" s="194"/>
      <c r="D83" s="38"/>
      <c r="E83" s="38"/>
      <c r="F83" s="215"/>
      <c r="G83" s="215"/>
      <c r="H83" s="38"/>
      <c r="I83" s="38"/>
      <c r="J83" s="38"/>
      <c r="K83"/>
      <c r="L83"/>
      <c r="M83"/>
      <c r="N83" s="38"/>
      <c r="O83" s="38"/>
      <c r="P83" s="38"/>
      <c r="Q83" s="38"/>
      <c r="R83" s="38"/>
      <c r="S83" s="38"/>
      <c r="T83" s="38"/>
      <c r="U83"/>
      <c r="V83"/>
      <c r="W83"/>
      <c r="X83"/>
      <c r="Y83"/>
      <c r="Z83"/>
      <c r="AA83"/>
      <c r="AB83"/>
    </row>
    <row r="84" spans="3:28" s="1" customFormat="1" x14ac:dyDescent="0.25">
      <c r="C84" s="194"/>
      <c r="D84" s="38"/>
      <c r="E84" s="38"/>
      <c r="F84" s="215"/>
      <c r="G84" s="215"/>
      <c r="H84" s="38"/>
      <c r="I84" s="38"/>
      <c r="J84" s="38"/>
      <c r="K84"/>
      <c r="L84"/>
      <c r="M84"/>
      <c r="N84" s="38"/>
      <c r="O84" s="38"/>
      <c r="P84" s="38"/>
      <c r="Q84" s="38"/>
      <c r="R84" s="38"/>
      <c r="S84" s="38"/>
      <c r="T84" s="38"/>
      <c r="U84"/>
      <c r="V84"/>
      <c r="W84"/>
      <c r="X84"/>
      <c r="Y84"/>
      <c r="Z84"/>
      <c r="AA84"/>
      <c r="AB84"/>
    </row>
    <row r="85" spans="3:28" x14ac:dyDescent="0.25">
      <c r="C85" s="195"/>
    </row>
  </sheetData>
  <mergeCells count="89">
    <mergeCell ref="M6:M7"/>
    <mergeCell ref="N6:Q6"/>
    <mergeCell ref="R6:S6"/>
    <mergeCell ref="A6:A7"/>
    <mergeCell ref="B6:B7"/>
    <mergeCell ref="C6:C7"/>
    <mergeCell ref="D6:J6"/>
    <mergeCell ref="K6:L6"/>
    <mergeCell ref="W1:AA1"/>
    <mergeCell ref="W2:AA2"/>
    <mergeCell ref="A1:T1"/>
    <mergeCell ref="A2:T2"/>
    <mergeCell ref="A3:T3"/>
    <mergeCell ref="T6:T7"/>
    <mergeCell ref="V6:V7"/>
    <mergeCell ref="W8:Y8"/>
    <mergeCell ref="Z8:AA8"/>
    <mergeCell ref="W9:Y9"/>
    <mergeCell ref="Z9:AA9"/>
    <mergeCell ref="W6:AA6"/>
    <mergeCell ref="W7:Y7"/>
    <mergeCell ref="Z7:AA7"/>
    <mergeCell ref="W10:Y10"/>
    <mergeCell ref="Z10:AA10"/>
    <mergeCell ref="W11:Y11"/>
    <mergeCell ref="Z11:AA11"/>
    <mergeCell ref="W12:Y12"/>
    <mergeCell ref="Z12:AA12"/>
    <mergeCell ref="W13:Y13"/>
    <mergeCell ref="Z13:AA13"/>
    <mergeCell ref="W14:Y14"/>
    <mergeCell ref="Z14:AA14"/>
    <mergeCell ref="W15:Y15"/>
    <mergeCell ref="Z15:AA15"/>
    <mergeCell ref="W16:Y16"/>
    <mergeCell ref="Z16:AA16"/>
    <mergeCell ref="W17:Y17"/>
    <mergeCell ref="Z17:AA17"/>
    <mergeCell ref="W18:Y18"/>
    <mergeCell ref="Z18:AA18"/>
    <mergeCell ref="W19:Y19"/>
    <mergeCell ref="Z19:AA19"/>
    <mergeCell ref="W20:Y20"/>
    <mergeCell ref="Z20:AA20"/>
    <mergeCell ref="W21:Y21"/>
    <mergeCell ref="Z21:AA21"/>
    <mergeCell ref="W22:Y22"/>
    <mergeCell ref="Z22:AA22"/>
    <mergeCell ref="W23:Y23"/>
    <mergeCell ref="Z23:AA23"/>
    <mergeCell ref="W24:Y24"/>
    <mergeCell ref="Z24:AA24"/>
    <mergeCell ref="W25:Y25"/>
    <mergeCell ref="Z25:AA25"/>
    <mergeCell ref="W26:Y26"/>
    <mergeCell ref="Z26:AA26"/>
    <mergeCell ref="W27:Y27"/>
    <mergeCell ref="Z27:AA27"/>
    <mergeCell ref="W28:Y28"/>
    <mergeCell ref="Z28:AA28"/>
    <mergeCell ref="W29:Y29"/>
    <mergeCell ref="Z29:AA29"/>
    <mergeCell ref="W30:Y30"/>
    <mergeCell ref="Z30:AA30"/>
    <mergeCell ref="W31:Y31"/>
    <mergeCell ref="Z31:AA31"/>
    <mergeCell ref="W32:Y32"/>
    <mergeCell ref="Z32:AA32"/>
    <mergeCell ref="W33:Y33"/>
    <mergeCell ref="Z33:AA33"/>
    <mergeCell ref="W34:Y34"/>
    <mergeCell ref="Z34:AA34"/>
    <mergeCell ref="W35:Y35"/>
    <mergeCell ref="Z35:AA35"/>
    <mergeCell ref="W36:Y36"/>
    <mergeCell ref="Z36:AA36"/>
    <mergeCell ref="W37:Y37"/>
    <mergeCell ref="Z37:AA37"/>
    <mergeCell ref="W38:Y38"/>
    <mergeCell ref="Z38:AA38"/>
    <mergeCell ref="W39:Y39"/>
    <mergeCell ref="Z39:AA39"/>
    <mergeCell ref="M43:O43"/>
    <mergeCell ref="W40:Y40"/>
    <mergeCell ref="Z40:AA40"/>
    <mergeCell ref="W41:Y41"/>
    <mergeCell ref="Z41:AA41"/>
    <mergeCell ref="W42:Y42"/>
    <mergeCell ref="Z42:AA42"/>
  </mergeCells>
  <conditionalFormatting sqref="M40:M41 T40:T41">
    <cfRule type="containsText" dxfId="19" priority="5" operator="containsText" text="TT">
      <formula>NOT(ISERROR(SEARCH("TT",M40)))</formula>
    </cfRule>
  </conditionalFormatting>
  <conditionalFormatting sqref="M8:M39">
    <cfRule type="containsText" dxfId="18" priority="4" operator="containsText" text="TT">
      <formula>NOT(ISERROR(SEARCH("TT",M8)))</formula>
    </cfRule>
  </conditionalFormatting>
  <conditionalFormatting sqref="T8:T39">
    <cfRule type="containsText" dxfId="17" priority="1" operator="containsText" text="TT">
      <formula>NOT(ISERROR(SEARCH("TT",T8)))</formula>
    </cfRule>
  </conditionalFormatting>
  <pageMargins left="0.7" right="0.7" top="0.75" bottom="0.75" header="0.3" footer="0.3"/>
  <drawing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</sheetPr>
  <dimension ref="A1:BA83"/>
  <sheetViews>
    <sheetView topLeftCell="A19" workbookViewId="0">
      <selection activeCell="N45" sqref="N45"/>
    </sheetView>
  </sheetViews>
  <sheetFormatPr defaultRowHeight="15" x14ac:dyDescent="0.25"/>
  <cols>
    <col min="1" max="1" width="2.85546875" customWidth="1"/>
    <col min="2" max="2" width="25.140625" customWidth="1"/>
    <col min="3" max="3" width="3.28515625" customWidth="1"/>
    <col min="4" max="25" width="2.7109375" customWidth="1"/>
    <col min="26" max="45" width="2.7109375" style="38" customWidth="1"/>
    <col min="46" max="49" width="2.85546875" style="38" customWidth="1"/>
    <col min="50" max="50" width="2" customWidth="1"/>
    <col min="51" max="51" width="8.85546875" style="31" customWidth="1"/>
    <col min="52" max="53" width="9.140625" style="31"/>
  </cols>
  <sheetData>
    <row r="1" spans="1:53" ht="12.95" customHeight="1" x14ac:dyDescent="0.25">
      <c r="A1" s="614" t="s">
        <v>33</v>
      </c>
      <c r="B1" s="614"/>
      <c r="C1" s="614"/>
      <c r="D1" s="614"/>
      <c r="E1" s="614"/>
      <c r="F1" s="614"/>
      <c r="G1" s="614"/>
      <c r="H1" s="614"/>
      <c r="I1" s="614"/>
      <c r="J1" s="614"/>
      <c r="K1" s="614"/>
      <c r="L1" s="614"/>
      <c r="M1" s="614"/>
      <c r="N1" s="614"/>
      <c r="O1" s="614"/>
      <c r="P1" s="614"/>
      <c r="Q1" s="614"/>
      <c r="R1" s="614"/>
      <c r="S1" s="614"/>
      <c r="T1" s="614"/>
      <c r="U1" s="614"/>
      <c r="V1" s="614"/>
      <c r="W1" s="614"/>
      <c r="X1" s="614"/>
      <c r="Y1" s="614"/>
      <c r="Z1" s="614"/>
      <c r="AA1" s="614"/>
      <c r="AB1" s="614"/>
      <c r="AC1" s="614"/>
      <c r="AD1" s="614"/>
      <c r="AE1" s="614"/>
      <c r="AF1" s="614"/>
      <c r="AG1" s="614"/>
      <c r="AH1" s="614"/>
      <c r="AI1" s="614"/>
      <c r="AJ1" s="614"/>
      <c r="AK1" s="614"/>
      <c r="AL1" s="614"/>
      <c r="AM1" s="614"/>
      <c r="AN1" s="614"/>
      <c r="AO1" s="614"/>
      <c r="AP1" s="614"/>
      <c r="AQ1" s="614"/>
      <c r="AR1" s="614"/>
      <c r="AS1" s="614"/>
      <c r="AT1" s="614"/>
      <c r="AU1" s="614"/>
      <c r="AV1" s="614"/>
      <c r="AW1" s="614"/>
      <c r="AY1"/>
      <c r="AZ1"/>
      <c r="BA1"/>
    </row>
    <row r="2" spans="1:53" ht="12.95" customHeight="1" x14ac:dyDescent="0.25">
      <c r="A2" s="614" t="s">
        <v>160</v>
      </c>
      <c r="B2" s="614"/>
      <c r="C2" s="614"/>
      <c r="D2" s="614"/>
      <c r="E2" s="614"/>
      <c r="F2" s="614"/>
      <c r="G2" s="614"/>
      <c r="H2" s="614"/>
      <c r="I2" s="614"/>
      <c r="J2" s="614"/>
      <c r="K2" s="614"/>
      <c r="L2" s="614"/>
      <c r="M2" s="614"/>
      <c r="N2" s="614"/>
      <c r="O2" s="614"/>
      <c r="P2" s="614"/>
      <c r="Q2" s="614"/>
      <c r="R2" s="614"/>
      <c r="S2" s="614"/>
      <c r="T2" s="614"/>
      <c r="U2" s="614"/>
      <c r="V2" s="614"/>
      <c r="W2" s="614"/>
      <c r="X2" s="614"/>
      <c r="Y2" s="614"/>
      <c r="Z2" s="614"/>
      <c r="AA2" s="614"/>
      <c r="AB2" s="614"/>
      <c r="AC2" s="614"/>
      <c r="AD2" s="614"/>
      <c r="AE2" s="614"/>
      <c r="AF2" s="614"/>
      <c r="AG2" s="614"/>
      <c r="AH2" s="614"/>
      <c r="AI2" s="614"/>
      <c r="AJ2" s="614"/>
      <c r="AK2" s="614"/>
      <c r="AL2" s="614"/>
      <c r="AM2" s="614"/>
      <c r="AN2" s="614"/>
      <c r="AO2" s="614"/>
      <c r="AP2" s="614"/>
      <c r="AQ2" s="614"/>
      <c r="AR2" s="614"/>
      <c r="AS2" s="614"/>
      <c r="AT2" s="614"/>
      <c r="AU2" s="614"/>
      <c r="AV2" s="614"/>
      <c r="AW2" s="614"/>
      <c r="AY2"/>
      <c r="AZ2"/>
      <c r="BA2"/>
    </row>
    <row r="3" spans="1:53" ht="12.95" customHeight="1" x14ac:dyDescent="0.25">
      <c r="A3" s="615" t="s">
        <v>161</v>
      </c>
      <c r="B3" s="615"/>
      <c r="C3" s="615"/>
      <c r="D3" s="615"/>
      <c r="E3" s="615"/>
      <c r="F3" s="615"/>
      <c r="G3" s="615"/>
      <c r="H3" s="615"/>
      <c r="I3" s="615"/>
      <c r="J3" s="615"/>
      <c r="K3" s="615"/>
      <c r="L3" s="615"/>
      <c r="M3" s="615"/>
      <c r="N3" s="615"/>
      <c r="O3" s="615"/>
      <c r="P3" s="615"/>
      <c r="Q3" s="615"/>
      <c r="R3" s="615"/>
      <c r="S3" s="615"/>
      <c r="T3" s="615"/>
      <c r="U3" s="615"/>
      <c r="V3" s="615"/>
      <c r="W3" s="615"/>
      <c r="X3" s="615"/>
      <c r="Y3" s="615"/>
      <c r="Z3" s="615"/>
      <c r="AA3" s="615"/>
      <c r="AB3" s="615"/>
      <c r="AC3" s="615"/>
      <c r="AD3" s="615"/>
      <c r="AE3" s="615"/>
      <c r="AF3" s="615"/>
      <c r="AG3" s="615"/>
      <c r="AH3" s="615"/>
      <c r="AI3" s="615"/>
      <c r="AJ3" s="615"/>
      <c r="AK3" s="615"/>
      <c r="AL3" s="615"/>
      <c r="AM3" s="615"/>
      <c r="AN3" s="615"/>
      <c r="AO3" s="615"/>
      <c r="AP3" s="615"/>
      <c r="AQ3" s="615"/>
      <c r="AR3" s="615"/>
      <c r="AS3" s="615"/>
      <c r="AT3" s="615"/>
      <c r="AU3" s="615"/>
      <c r="AV3" s="615"/>
      <c r="AW3" s="615"/>
      <c r="AY3"/>
      <c r="AZ3"/>
      <c r="BA3"/>
    </row>
    <row r="4" spans="1:53" ht="8.25" customHeight="1" x14ac:dyDescent="0.25">
      <c r="A4" s="31"/>
      <c r="B4" s="31"/>
      <c r="C4" s="31"/>
      <c r="D4" s="31"/>
      <c r="E4" s="31"/>
      <c r="F4" s="31"/>
      <c r="G4" s="31"/>
      <c r="H4" s="31"/>
      <c r="I4" s="31"/>
      <c r="J4" s="31"/>
      <c r="K4" s="31"/>
      <c r="L4" s="31"/>
      <c r="M4" s="31"/>
      <c r="N4" s="31"/>
      <c r="O4" s="31"/>
      <c r="P4" s="31"/>
      <c r="Q4" s="31"/>
      <c r="R4" s="31"/>
      <c r="S4" s="31"/>
      <c r="T4" s="31"/>
      <c r="U4" s="31"/>
      <c r="V4" s="31"/>
      <c r="W4" s="31"/>
      <c r="X4" s="31"/>
      <c r="Y4" s="31"/>
      <c r="Z4" s="37"/>
      <c r="AA4" s="37"/>
      <c r="AB4" s="37"/>
      <c r="AC4" s="37"/>
      <c r="AD4" s="37"/>
      <c r="AE4" s="37"/>
      <c r="AF4" s="37"/>
      <c r="AG4" s="37"/>
      <c r="AH4" s="37"/>
      <c r="AI4" s="37"/>
      <c r="AJ4" s="37"/>
      <c r="AK4" s="37"/>
      <c r="AL4" s="37"/>
      <c r="AM4" s="37"/>
      <c r="AN4" s="37"/>
      <c r="AO4" s="37"/>
      <c r="AP4" s="37"/>
      <c r="AQ4" s="37"/>
      <c r="AR4" s="37"/>
      <c r="AS4" s="37"/>
      <c r="AT4" s="37"/>
      <c r="AY4"/>
      <c r="AZ4"/>
      <c r="BA4"/>
    </row>
    <row r="5" spans="1:53" ht="12.95" customHeight="1" x14ac:dyDescent="0.25">
      <c r="A5" s="616" t="s">
        <v>35</v>
      </c>
      <c r="B5" s="616"/>
      <c r="C5" s="616"/>
      <c r="D5" s="616"/>
      <c r="E5" s="616"/>
      <c r="F5" s="616"/>
      <c r="G5" s="616"/>
      <c r="H5" s="616"/>
      <c r="I5" s="616"/>
      <c r="J5" s="616"/>
      <c r="K5" s="616"/>
      <c r="L5" s="616"/>
      <c r="M5" s="616"/>
      <c r="N5" s="616"/>
      <c r="O5" s="616"/>
      <c r="P5" s="616"/>
      <c r="Q5" s="616"/>
      <c r="R5" s="616"/>
      <c r="S5" s="616"/>
      <c r="T5" s="616"/>
      <c r="U5" s="616"/>
      <c r="V5" s="616"/>
      <c r="W5" s="616"/>
      <c r="X5" s="616"/>
      <c r="Y5" s="616"/>
      <c r="Z5" s="616"/>
      <c r="AA5" s="616"/>
      <c r="AB5" s="616"/>
      <c r="AC5" s="616"/>
      <c r="AD5" s="616"/>
      <c r="AE5" s="616"/>
      <c r="AF5" s="616"/>
      <c r="AG5" s="616"/>
      <c r="AH5" s="616"/>
      <c r="AI5" s="616"/>
      <c r="AJ5" s="616"/>
      <c r="AK5" s="616"/>
      <c r="AL5" s="616"/>
      <c r="AM5" s="616"/>
      <c r="AN5" s="616"/>
      <c r="AO5" s="616"/>
      <c r="AP5" s="616"/>
      <c r="AQ5" s="616"/>
      <c r="AR5" s="616"/>
      <c r="AS5" s="616"/>
      <c r="AT5" s="616"/>
      <c r="AU5" s="616"/>
      <c r="AV5" s="616"/>
      <c r="AW5" s="616"/>
      <c r="AY5"/>
      <c r="AZ5"/>
      <c r="BA5"/>
    </row>
    <row r="6" spans="1:53" ht="3.75" customHeight="1" x14ac:dyDescent="0.25">
      <c r="A6" s="31"/>
      <c r="B6" s="31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7"/>
      <c r="AA6" s="37"/>
      <c r="AB6" s="37"/>
      <c r="AC6" s="37"/>
      <c r="AD6" s="37"/>
      <c r="AE6" s="37"/>
      <c r="AF6" s="37"/>
      <c r="AG6" s="37"/>
      <c r="AH6" s="37"/>
      <c r="AI6" s="37"/>
      <c r="AJ6" s="37"/>
      <c r="AK6" s="37"/>
      <c r="AL6" s="37"/>
      <c r="AM6" s="37"/>
      <c r="AN6" s="37"/>
      <c r="AO6" s="37"/>
      <c r="AP6" s="37"/>
      <c r="AQ6" s="37"/>
      <c r="AR6" s="37"/>
      <c r="AS6" s="37"/>
      <c r="AT6" s="37"/>
    </row>
    <row r="7" spans="1:53" ht="12.75" customHeight="1" x14ac:dyDescent="0.25">
      <c r="A7" s="31" t="s">
        <v>36</v>
      </c>
      <c r="B7" s="31"/>
      <c r="C7" s="31"/>
      <c r="D7" s="61" t="s">
        <v>19</v>
      </c>
      <c r="E7" s="31" t="str">
        <f>D.Hadir_8A!E7</f>
        <v>. . . . . . . . . . . . . . . . . . .</v>
      </c>
      <c r="F7" s="31"/>
      <c r="G7" s="31"/>
      <c r="H7" s="31"/>
      <c r="I7" s="31"/>
      <c r="J7" s="31"/>
      <c r="K7" s="31"/>
      <c r="L7" s="31"/>
      <c r="M7" s="31"/>
      <c r="N7" s="31"/>
      <c r="O7" s="31"/>
      <c r="P7" s="31"/>
      <c r="Q7" s="31"/>
      <c r="R7" s="31"/>
      <c r="S7" s="31"/>
      <c r="T7" s="31"/>
      <c r="U7" s="31"/>
      <c r="V7" s="31"/>
      <c r="W7" s="31"/>
      <c r="X7" s="31"/>
      <c r="Y7" s="31"/>
      <c r="AA7" s="37"/>
      <c r="AB7" s="37"/>
      <c r="AC7" s="37"/>
      <c r="AD7" s="37"/>
      <c r="AE7" s="37"/>
      <c r="AF7" s="37"/>
      <c r="AG7" s="37"/>
      <c r="AH7" s="37"/>
      <c r="AI7" s="37"/>
      <c r="AJ7" s="37"/>
      <c r="AK7" s="37"/>
      <c r="AL7" s="37"/>
      <c r="AM7" s="37"/>
      <c r="AN7" s="37"/>
      <c r="AO7" s="37"/>
      <c r="AP7" s="37"/>
      <c r="AQ7" s="37"/>
      <c r="AR7" s="37"/>
      <c r="AS7" s="37"/>
      <c r="AT7" s="37"/>
    </row>
    <row r="8" spans="1:53" ht="12.75" customHeight="1" x14ac:dyDescent="0.25">
      <c r="A8" s="31" t="s">
        <v>37</v>
      </c>
      <c r="B8" s="31"/>
      <c r="C8" s="31"/>
      <c r="D8" s="61" t="s">
        <v>19</v>
      </c>
      <c r="E8" s="31" t="s">
        <v>396</v>
      </c>
      <c r="F8" s="31"/>
      <c r="G8" s="31"/>
      <c r="H8" s="31"/>
      <c r="I8" s="31"/>
      <c r="J8" s="31"/>
      <c r="K8" s="31"/>
      <c r="L8" s="31"/>
      <c r="M8" s="31"/>
      <c r="N8" s="31"/>
      <c r="O8" s="31"/>
      <c r="P8" s="31"/>
      <c r="Q8" s="31"/>
      <c r="R8" s="31"/>
      <c r="S8" s="31"/>
      <c r="T8" s="31"/>
      <c r="U8" s="31"/>
      <c r="V8" s="31"/>
      <c r="W8" s="31"/>
      <c r="X8" s="31"/>
      <c r="Y8" s="31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</row>
    <row r="9" spans="1:53" ht="12.75" customHeight="1" x14ac:dyDescent="0.25">
      <c r="A9" s="39" t="s">
        <v>38</v>
      </c>
      <c r="B9" s="31"/>
      <c r="C9" s="31"/>
      <c r="D9" s="61" t="s">
        <v>19</v>
      </c>
      <c r="E9" s="31" t="str">
        <f>'D. HADIR_8E'!E9</f>
        <v>3 (Ganjil)</v>
      </c>
      <c r="F9" s="31"/>
      <c r="G9" s="31"/>
      <c r="H9" s="477" t="s">
        <v>312</v>
      </c>
      <c r="I9" s="31" t="str">
        <f>'D. Hadir 8C'!I9</f>
        <v>2020 - 2021</v>
      </c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AA9" s="37"/>
      <c r="AB9" s="37"/>
      <c r="AC9" s="37"/>
      <c r="AD9" s="37"/>
      <c r="AE9" s="37"/>
      <c r="AF9" s="37"/>
      <c r="AG9" s="37"/>
      <c r="AH9" s="37"/>
      <c r="AI9" s="37"/>
      <c r="AJ9" s="37"/>
      <c r="AK9" s="37"/>
      <c r="AL9" s="37"/>
      <c r="AM9" s="37"/>
      <c r="AN9" s="37"/>
      <c r="AO9" s="37"/>
      <c r="AP9" s="37"/>
      <c r="AQ9" s="37"/>
      <c r="AR9" s="37"/>
      <c r="AS9" s="37"/>
      <c r="AT9" s="37"/>
    </row>
    <row r="10" spans="1:53" ht="5.25" customHeight="1" x14ac:dyDescent="0.25">
      <c r="A10" s="31"/>
      <c r="B10" s="31"/>
      <c r="C10" s="31"/>
      <c r="D10" s="31"/>
      <c r="E10" s="31"/>
      <c r="F10" s="31"/>
      <c r="G10" s="31"/>
      <c r="H10" s="31"/>
      <c r="I10" s="31"/>
      <c r="J10" s="31"/>
      <c r="K10" s="31"/>
      <c r="L10" s="31"/>
      <c r="M10" s="31"/>
      <c r="N10" s="31"/>
      <c r="O10" s="31"/>
      <c r="P10" s="31"/>
      <c r="Q10" s="31"/>
      <c r="R10" s="31"/>
      <c r="S10" s="31"/>
      <c r="T10" s="31"/>
      <c r="U10" s="31"/>
      <c r="V10" s="31"/>
      <c r="W10" s="31"/>
      <c r="X10" s="31"/>
      <c r="Y10" s="31"/>
      <c r="Z10" s="37"/>
      <c r="AA10" s="37"/>
      <c r="AB10" s="37"/>
      <c r="AC10" s="37"/>
      <c r="AD10" s="37"/>
      <c r="AE10" s="37"/>
      <c r="AF10" s="37"/>
      <c r="AG10" s="37"/>
      <c r="AH10" s="37"/>
      <c r="AI10" s="37"/>
      <c r="AJ10" s="37"/>
      <c r="AK10" s="37"/>
      <c r="AL10" s="37"/>
      <c r="AM10" s="37"/>
      <c r="AN10" s="37"/>
      <c r="AO10" s="37"/>
      <c r="AP10" s="37"/>
      <c r="AQ10" s="37"/>
      <c r="AR10" s="37"/>
      <c r="AS10" s="37"/>
      <c r="AT10" s="37"/>
    </row>
    <row r="11" spans="1:53" ht="15" customHeight="1" x14ac:dyDescent="0.25">
      <c r="A11" s="611" t="s">
        <v>13</v>
      </c>
      <c r="B11" s="611" t="s">
        <v>39</v>
      </c>
      <c r="C11" s="280" t="s">
        <v>1</v>
      </c>
      <c r="D11" s="608" t="s">
        <v>170</v>
      </c>
      <c r="E11" s="609"/>
      <c r="F11" s="609"/>
      <c r="G11" s="609"/>
      <c r="H11" s="609"/>
      <c r="I11" s="609"/>
      <c r="J11" s="609"/>
      <c r="K11" s="609"/>
      <c r="L11" s="609"/>
      <c r="M11" s="609"/>
      <c r="N11" s="609"/>
      <c r="O11" s="609"/>
      <c r="P11" s="609"/>
      <c r="Q11" s="609"/>
      <c r="R11" s="609"/>
      <c r="S11" s="609"/>
      <c r="T11" s="609"/>
      <c r="U11" s="609"/>
      <c r="V11" s="609"/>
      <c r="W11" s="609"/>
      <c r="X11" s="609"/>
      <c r="Y11" s="609"/>
      <c r="Z11" s="609"/>
      <c r="AA11" s="609"/>
      <c r="AB11" s="609"/>
      <c r="AC11" s="609"/>
      <c r="AD11" s="609"/>
      <c r="AE11" s="609"/>
      <c r="AF11" s="609"/>
      <c r="AG11" s="609"/>
      <c r="AH11" s="609"/>
      <c r="AI11" s="609"/>
      <c r="AJ11" s="609"/>
      <c r="AK11" s="609"/>
      <c r="AL11" s="609"/>
      <c r="AM11" s="609"/>
      <c r="AN11" s="609"/>
      <c r="AO11" s="609"/>
      <c r="AP11" s="609"/>
      <c r="AQ11" s="609"/>
      <c r="AR11" s="609"/>
      <c r="AS11" s="610"/>
      <c r="AT11" s="617" t="s">
        <v>2</v>
      </c>
      <c r="AU11" s="618"/>
      <c r="AV11" s="618"/>
      <c r="AW11" s="619"/>
      <c r="AX11" s="31"/>
      <c r="AZ11"/>
      <c r="BA11"/>
    </row>
    <row r="12" spans="1:53" ht="15" customHeight="1" x14ac:dyDescent="0.25">
      <c r="A12" s="612"/>
      <c r="B12" s="612"/>
      <c r="C12" s="284" t="s">
        <v>171</v>
      </c>
      <c r="D12" s="281"/>
      <c r="E12" s="281"/>
      <c r="F12" s="281"/>
      <c r="G12" s="281"/>
      <c r="H12" s="281"/>
      <c r="I12" s="281"/>
      <c r="J12" s="281"/>
      <c r="K12" s="281"/>
      <c r="L12" s="281"/>
      <c r="M12" s="281"/>
      <c r="N12" s="281"/>
      <c r="O12" s="281"/>
      <c r="P12" s="281"/>
      <c r="Q12" s="281"/>
      <c r="R12" s="281"/>
      <c r="S12" s="281"/>
      <c r="T12" s="281"/>
      <c r="U12" s="281"/>
      <c r="V12" s="281"/>
      <c r="W12" s="281"/>
      <c r="X12" s="281"/>
      <c r="Y12" s="281"/>
      <c r="Z12" s="281"/>
      <c r="AA12" s="281"/>
      <c r="AB12" s="281"/>
      <c r="AC12" s="281"/>
      <c r="AD12" s="281"/>
      <c r="AE12" s="281"/>
      <c r="AF12" s="281"/>
      <c r="AG12" s="281"/>
      <c r="AH12" s="281"/>
      <c r="AI12" s="281"/>
      <c r="AJ12" s="281"/>
      <c r="AK12" s="281"/>
      <c r="AL12" s="281"/>
      <c r="AM12" s="281"/>
      <c r="AN12" s="281"/>
      <c r="AO12" s="281"/>
      <c r="AP12" s="281"/>
      <c r="AQ12" s="281"/>
      <c r="AR12" s="281"/>
      <c r="AS12" s="281"/>
      <c r="AT12" s="620" t="s">
        <v>40</v>
      </c>
      <c r="AU12" s="620" t="s">
        <v>41</v>
      </c>
      <c r="AV12" s="620" t="s">
        <v>25</v>
      </c>
      <c r="AW12" s="620" t="s">
        <v>42</v>
      </c>
      <c r="AX12" s="31"/>
      <c r="AZ12"/>
      <c r="BA12"/>
    </row>
    <row r="13" spans="1:53" ht="15.75" customHeight="1" thickBot="1" x14ac:dyDescent="0.3">
      <c r="A13" s="613"/>
      <c r="B13" s="613"/>
      <c r="C13" s="285" t="s">
        <v>172</v>
      </c>
      <c r="D13" s="283"/>
      <c r="E13" s="283"/>
      <c r="F13" s="283"/>
      <c r="G13" s="283"/>
      <c r="H13" s="283"/>
      <c r="I13" s="283"/>
      <c r="J13" s="283"/>
      <c r="K13" s="283"/>
      <c r="L13" s="281"/>
      <c r="M13" s="281"/>
      <c r="N13" s="281"/>
      <c r="O13" s="281"/>
      <c r="P13" s="281"/>
      <c r="Q13" s="281"/>
      <c r="R13" s="281"/>
      <c r="S13" s="281"/>
      <c r="T13" s="281"/>
      <c r="U13" s="281"/>
      <c r="V13" s="281"/>
      <c r="W13" s="281"/>
      <c r="X13" s="281"/>
      <c r="Y13" s="281"/>
      <c r="Z13" s="281"/>
      <c r="AA13" s="281"/>
      <c r="AB13" s="281"/>
      <c r="AC13" s="281"/>
      <c r="AD13" s="281"/>
      <c r="AE13" s="281"/>
      <c r="AF13" s="281"/>
      <c r="AG13" s="281"/>
      <c r="AH13" s="281"/>
      <c r="AI13" s="281"/>
      <c r="AJ13" s="281"/>
      <c r="AK13" s="281"/>
      <c r="AL13" s="281"/>
      <c r="AM13" s="281"/>
      <c r="AN13" s="281"/>
      <c r="AO13" s="281"/>
      <c r="AP13" s="281"/>
      <c r="AQ13" s="281"/>
      <c r="AR13" s="281"/>
      <c r="AS13" s="281"/>
      <c r="AT13" s="621"/>
      <c r="AU13" s="621"/>
      <c r="AV13" s="621"/>
      <c r="AW13" s="621"/>
      <c r="AX13" s="31"/>
      <c r="AZ13"/>
      <c r="BA13"/>
    </row>
    <row r="14" spans="1:53" ht="12" customHeight="1" thickTop="1" x14ac:dyDescent="0.25">
      <c r="A14" s="216">
        <v>1</v>
      </c>
      <c r="B14" s="563" t="s">
        <v>369</v>
      </c>
      <c r="C14" s="572" t="s">
        <v>12</v>
      </c>
      <c r="D14" s="41"/>
      <c r="E14" s="41"/>
      <c r="F14" s="41"/>
      <c r="G14" s="41"/>
      <c r="H14" s="41"/>
      <c r="I14" s="41"/>
      <c r="J14" s="41"/>
      <c r="K14" s="41"/>
      <c r="L14" s="219"/>
      <c r="M14" s="219"/>
      <c r="N14" s="219"/>
      <c r="O14" s="219"/>
      <c r="P14" s="219"/>
      <c r="Q14" s="219"/>
      <c r="R14" s="219"/>
      <c r="S14" s="219"/>
      <c r="T14" s="219"/>
      <c r="U14" s="219"/>
      <c r="V14" s="219"/>
      <c r="W14" s="219"/>
      <c r="X14" s="219"/>
      <c r="Y14" s="219"/>
      <c r="Z14" s="219"/>
      <c r="AA14" s="219"/>
      <c r="AB14" s="219"/>
      <c r="AC14" s="219"/>
      <c r="AD14" s="219"/>
      <c r="AE14" s="219"/>
      <c r="AF14" s="219"/>
      <c r="AG14" s="219"/>
      <c r="AH14" s="219"/>
      <c r="AI14" s="219"/>
      <c r="AJ14" s="219"/>
      <c r="AK14" s="219"/>
      <c r="AL14" s="219"/>
      <c r="AM14" s="219"/>
      <c r="AN14" s="219"/>
      <c r="AO14" s="219"/>
      <c r="AP14" s="219"/>
      <c r="AQ14" s="219"/>
      <c r="AR14" s="219"/>
      <c r="AS14" s="219"/>
      <c r="AT14" s="219"/>
      <c r="AU14" s="219"/>
      <c r="AV14" s="219"/>
      <c r="AW14" s="219"/>
    </row>
    <row r="15" spans="1:53" ht="12" customHeight="1" x14ac:dyDescent="0.25">
      <c r="A15" s="43">
        <v>2</v>
      </c>
      <c r="B15" s="564" t="s">
        <v>370</v>
      </c>
      <c r="C15" s="573" t="s">
        <v>12</v>
      </c>
      <c r="D15" s="44"/>
      <c r="E15" s="44"/>
      <c r="F15" s="44"/>
      <c r="G15" s="44"/>
      <c r="H15" s="44"/>
      <c r="I15" s="44"/>
      <c r="J15" s="44"/>
      <c r="K15" s="44"/>
      <c r="L15" s="41"/>
      <c r="M15" s="41"/>
      <c r="N15" s="41"/>
      <c r="O15" s="41"/>
      <c r="P15" s="41"/>
      <c r="Q15" s="41"/>
      <c r="R15" s="41"/>
      <c r="S15" s="41"/>
      <c r="T15" s="41"/>
      <c r="U15" s="41"/>
      <c r="V15" s="41"/>
      <c r="W15" s="41"/>
      <c r="X15" s="41"/>
      <c r="Y15" s="41"/>
      <c r="Z15" s="186" t="s">
        <v>43</v>
      </c>
      <c r="AA15" s="186"/>
      <c r="AB15" s="186"/>
      <c r="AC15" s="186"/>
      <c r="AD15" s="186"/>
      <c r="AE15" s="186"/>
      <c r="AF15" s="186"/>
      <c r="AG15" s="186"/>
      <c r="AH15" s="186"/>
      <c r="AI15" s="186"/>
      <c r="AJ15" s="186"/>
      <c r="AK15" s="186"/>
      <c r="AL15" s="186"/>
      <c r="AM15" s="186"/>
      <c r="AN15" s="186"/>
      <c r="AO15" s="186"/>
      <c r="AP15" s="186"/>
      <c r="AQ15" s="186"/>
      <c r="AR15" s="186"/>
      <c r="AS15" s="186"/>
      <c r="AT15" s="186"/>
      <c r="AU15" s="186"/>
      <c r="AV15" s="186"/>
      <c r="AW15" s="186"/>
    </row>
    <row r="16" spans="1:53" ht="12" customHeight="1" x14ac:dyDescent="0.25">
      <c r="A16" s="43">
        <v>3</v>
      </c>
      <c r="B16" s="564" t="s">
        <v>371</v>
      </c>
      <c r="C16" s="573" t="s">
        <v>12</v>
      </c>
      <c r="D16" s="12"/>
      <c r="E16" s="44"/>
      <c r="F16" s="44"/>
      <c r="G16" s="44"/>
      <c r="H16" s="44"/>
      <c r="I16" s="44"/>
      <c r="J16" s="44"/>
      <c r="K16" s="44"/>
      <c r="L16" s="44"/>
      <c r="M16" s="44"/>
      <c r="N16" s="44"/>
      <c r="O16" s="44"/>
      <c r="P16" s="44"/>
      <c r="Q16" s="44"/>
      <c r="R16" s="44"/>
      <c r="S16" s="44"/>
      <c r="T16" s="44"/>
      <c r="U16" s="44"/>
      <c r="V16" s="44"/>
      <c r="W16" s="44"/>
      <c r="X16" s="44"/>
      <c r="Y16" s="44"/>
      <c r="Z16" s="45" t="s">
        <v>43</v>
      </c>
      <c r="AA16" s="45"/>
      <c r="AB16" s="45"/>
      <c r="AC16" s="45"/>
      <c r="AD16" s="45"/>
      <c r="AE16" s="45"/>
      <c r="AF16" s="45"/>
      <c r="AG16" s="45"/>
      <c r="AH16" s="45"/>
      <c r="AI16" s="45"/>
      <c r="AJ16" s="45"/>
      <c r="AK16" s="45"/>
      <c r="AL16" s="45"/>
      <c r="AM16" s="45"/>
      <c r="AN16" s="45"/>
      <c r="AO16" s="45"/>
      <c r="AP16" s="45"/>
      <c r="AQ16" s="45"/>
      <c r="AR16" s="45"/>
      <c r="AS16" s="45"/>
      <c r="AT16" s="45"/>
      <c r="AU16" s="45"/>
      <c r="AV16" s="45"/>
      <c r="AW16" s="45"/>
      <c r="AY16" s="239"/>
    </row>
    <row r="17" spans="1:53" ht="12" customHeight="1" x14ac:dyDescent="0.25">
      <c r="A17" s="43">
        <v>4</v>
      </c>
      <c r="B17" s="564" t="s">
        <v>372</v>
      </c>
      <c r="C17" s="574" t="s">
        <v>12</v>
      </c>
      <c r="D17" s="12"/>
      <c r="E17" s="44"/>
      <c r="F17" s="44"/>
      <c r="G17" s="44"/>
      <c r="H17" s="44"/>
      <c r="I17" s="44"/>
      <c r="J17" s="44"/>
      <c r="K17" s="44"/>
      <c r="L17" s="44"/>
      <c r="M17" s="44"/>
      <c r="N17" s="44"/>
      <c r="O17" s="44"/>
      <c r="P17" s="44"/>
      <c r="Q17" s="44"/>
      <c r="R17" s="44"/>
      <c r="S17" s="44"/>
      <c r="T17" s="44"/>
      <c r="U17" s="44"/>
      <c r="V17" s="44"/>
      <c r="W17" s="44"/>
      <c r="X17" s="44"/>
      <c r="Y17" s="44"/>
      <c r="Z17" s="45" t="s">
        <v>43</v>
      </c>
      <c r="AA17" s="45"/>
      <c r="AB17" s="45"/>
      <c r="AC17" s="45"/>
      <c r="AD17" s="45"/>
      <c r="AE17" s="45"/>
      <c r="AF17" s="45"/>
      <c r="AG17" s="45"/>
      <c r="AH17" s="45"/>
      <c r="AI17" s="45"/>
      <c r="AJ17" s="45"/>
      <c r="AK17" s="45"/>
      <c r="AL17" s="45"/>
      <c r="AM17" s="45"/>
      <c r="AN17" s="45"/>
      <c r="AO17" s="45"/>
      <c r="AP17" s="45"/>
      <c r="AQ17" s="45"/>
      <c r="AR17" s="45"/>
      <c r="AS17" s="45"/>
      <c r="AT17" s="45"/>
      <c r="AU17" s="45"/>
      <c r="AV17" s="45"/>
      <c r="AW17" s="45"/>
      <c r="AY17" s="239"/>
    </row>
    <row r="18" spans="1:53" ht="12" customHeight="1" x14ac:dyDescent="0.25">
      <c r="A18" s="43">
        <v>5</v>
      </c>
      <c r="B18" s="564" t="s">
        <v>373</v>
      </c>
      <c r="C18" s="574" t="s">
        <v>6</v>
      </c>
      <c r="D18" s="44"/>
      <c r="E18" s="44"/>
      <c r="F18" s="44"/>
      <c r="G18" s="44"/>
      <c r="H18" s="44"/>
      <c r="I18" s="44"/>
      <c r="J18" s="44"/>
      <c r="K18" s="44"/>
      <c r="L18" s="47"/>
      <c r="M18" s="47"/>
      <c r="N18" s="47"/>
      <c r="O18" s="47"/>
      <c r="P18" s="47"/>
      <c r="Q18" s="47"/>
      <c r="R18" s="47"/>
      <c r="S18" s="47"/>
      <c r="T18" s="47"/>
      <c r="U18" s="47"/>
      <c r="V18" s="47"/>
      <c r="W18" s="47"/>
      <c r="X18" s="47"/>
      <c r="Y18" s="47"/>
      <c r="Z18" s="45" t="s">
        <v>43</v>
      </c>
      <c r="AA18" s="45"/>
      <c r="AB18" s="45"/>
      <c r="AC18" s="45"/>
      <c r="AD18" s="45"/>
      <c r="AE18" s="45"/>
      <c r="AF18" s="45"/>
      <c r="AG18" s="45"/>
      <c r="AH18" s="45"/>
      <c r="AI18" s="45"/>
      <c r="AJ18" s="45"/>
      <c r="AK18" s="45"/>
      <c r="AL18" s="45"/>
      <c r="AM18" s="45"/>
      <c r="AN18" s="45"/>
      <c r="AO18" s="45"/>
      <c r="AP18" s="45"/>
      <c r="AQ18" s="45"/>
      <c r="AR18" s="45"/>
      <c r="AS18" s="45"/>
      <c r="AT18" s="45"/>
      <c r="AU18" s="45"/>
      <c r="AV18" s="45"/>
      <c r="AW18" s="45"/>
      <c r="AY18" s="1"/>
    </row>
    <row r="19" spans="1:53" ht="12" customHeight="1" x14ac:dyDescent="0.25">
      <c r="A19" s="43">
        <v>6</v>
      </c>
      <c r="B19" s="564" t="s">
        <v>374</v>
      </c>
      <c r="C19" s="573" t="s">
        <v>6</v>
      </c>
      <c r="D19" s="12"/>
      <c r="E19" s="47"/>
      <c r="F19" s="47"/>
      <c r="G19" s="47"/>
      <c r="H19" s="47"/>
      <c r="I19" s="47"/>
      <c r="J19" s="47"/>
      <c r="K19" s="47"/>
      <c r="L19" s="44"/>
      <c r="M19" s="44"/>
      <c r="N19" s="44"/>
      <c r="O19" s="44"/>
      <c r="P19" s="44"/>
      <c r="Q19" s="44"/>
      <c r="R19" s="44"/>
      <c r="S19" s="44"/>
      <c r="T19" s="44"/>
      <c r="U19" s="44"/>
      <c r="V19" s="44"/>
      <c r="W19" s="44"/>
      <c r="X19" s="44"/>
      <c r="Y19" s="44"/>
      <c r="Z19" s="45" t="s">
        <v>43</v>
      </c>
      <c r="AA19" s="45"/>
      <c r="AB19" s="45"/>
      <c r="AC19" s="45"/>
      <c r="AD19" s="45"/>
      <c r="AE19" s="45"/>
      <c r="AF19" s="45"/>
      <c r="AG19" s="45"/>
      <c r="AH19" s="45"/>
      <c r="AI19" s="45"/>
      <c r="AJ19" s="45"/>
      <c r="AK19" s="45"/>
      <c r="AL19" s="45"/>
      <c r="AM19" s="45"/>
      <c r="AN19" s="45"/>
      <c r="AO19" s="45"/>
      <c r="AP19" s="45"/>
      <c r="AQ19" s="45"/>
      <c r="AR19" s="45"/>
      <c r="AS19" s="45"/>
      <c r="AT19" s="45"/>
      <c r="AU19" s="45"/>
      <c r="AV19" s="45"/>
      <c r="AW19" s="45"/>
      <c r="AY19" s="1"/>
    </row>
    <row r="20" spans="1:53" ht="12" customHeight="1" x14ac:dyDescent="0.25">
      <c r="A20" s="43">
        <v>7</v>
      </c>
      <c r="B20" s="564" t="s">
        <v>375</v>
      </c>
      <c r="C20" s="573" t="s">
        <v>12</v>
      </c>
      <c r="D20" s="44"/>
      <c r="E20" s="44"/>
      <c r="F20" s="44"/>
      <c r="G20" s="44"/>
      <c r="H20" s="44"/>
      <c r="I20" s="44"/>
      <c r="J20" s="44"/>
      <c r="K20" s="44"/>
      <c r="L20" s="44"/>
      <c r="M20" s="44"/>
      <c r="N20" s="44"/>
      <c r="O20" s="44"/>
      <c r="P20" s="44"/>
      <c r="Q20" s="44"/>
      <c r="R20" s="44"/>
      <c r="S20" s="44"/>
      <c r="T20" s="44"/>
      <c r="U20" s="44"/>
      <c r="V20" s="44"/>
      <c r="W20" s="44"/>
      <c r="X20" s="44"/>
      <c r="Y20" s="44"/>
      <c r="Z20" s="45" t="s">
        <v>43</v>
      </c>
      <c r="AA20" s="45"/>
      <c r="AB20" s="45"/>
      <c r="AC20" s="45"/>
      <c r="AD20" s="45"/>
      <c r="AE20" s="45"/>
      <c r="AF20" s="45"/>
      <c r="AG20" s="45"/>
      <c r="AH20" s="45"/>
      <c r="AI20" s="45"/>
      <c r="AJ20" s="45"/>
      <c r="AK20" s="45"/>
      <c r="AL20" s="45"/>
      <c r="AM20" s="45"/>
      <c r="AN20" s="45"/>
      <c r="AO20" s="45"/>
      <c r="AP20" s="45"/>
      <c r="AQ20" s="45"/>
      <c r="AR20" s="45"/>
      <c r="AS20" s="45"/>
      <c r="AT20" s="45"/>
      <c r="AU20" s="45"/>
      <c r="AV20" s="45"/>
      <c r="AW20" s="45"/>
      <c r="AY20" s="1"/>
      <c r="AZ20"/>
      <c r="BA20"/>
    </row>
    <row r="21" spans="1:53" ht="12" customHeight="1" x14ac:dyDescent="0.25">
      <c r="A21" s="43">
        <v>8</v>
      </c>
      <c r="B21" s="564" t="s">
        <v>376</v>
      </c>
      <c r="C21" s="573" t="s">
        <v>6</v>
      </c>
      <c r="D21" s="44"/>
      <c r="E21" s="44"/>
      <c r="F21" s="44"/>
      <c r="G21" s="44"/>
      <c r="H21" s="44"/>
      <c r="I21" s="44"/>
      <c r="J21" s="44"/>
      <c r="K21" s="44"/>
      <c r="L21" s="44"/>
      <c r="M21" s="44"/>
      <c r="N21" s="44"/>
      <c r="O21" s="44"/>
      <c r="P21" s="44"/>
      <c r="Q21" s="44"/>
      <c r="R21" s="44"/>
      <c r="S21" s="44"/>
      <c r="T21" s="44"/>
      <c r="U21" s="44"/>
      <c r="V21" s="44"/>
      <c r="W21" s="44"/>
      <c r="X21" s="44"/>
      <c r="Y21" s="44"/>
      <c r="Z21" s="45"/>
      <c r="AA21" s="45"/>
      <c r="AB21" s="45"/>
      <c r="AC21" s="45"/>
      <c r="AD21" s="45"/>
      <c r="AE21" s="45"/>
      <c r="AF21" s="45"/>
      <c r="AG21" s="45"/>
      <c r="AH21" s="45"/>
      <c r="AI21" s="45"/>
      <c r="AJ21" s="45"/>
      <c r="AK21" s="45"/>
      <c r="AL21" s="45"/>
      <c r="AM21" s="45"/>
      <c r="AN21" s="45"/>
      <c r="AO21" s="45"/>
      <c r="AP21" s="45"/>
      <c r="AQ21" s="45"/>
      <c r="AR21" s="45"/>
      <c r="AS21" s="45"/>
      <c r="AT21" s="45"/>
      <c r="AU21" s="45"/>
      <c r="AV21" s="45"/>
      <c r="AW21" s="45"/>
      <c r="AY21" s="1"/>
      <c r="AZ21"/>
      <c r="BA21"/>
    </row>
    <row r="22" spans="1:53" ht="12" customHeight="1" x14ac:dyDescent="0.25">
      <c r="A22" s="43">
        <v>9</v>
      </c>
      <c r="B22" s="564" t="s">
        <v>377</v>
      </c>
      <c r="C22" s="573" t="s">
        <v>6</v>
      </c>
      <c r="D22" s="44"/>
      <c r="E22" s="44"/>
      <c r="F22" s="44"/>
      <c r="G22" s="44"/>
      <c r="H22" s="44"/>
      <c r="I22" s="44"/>
      <c r="J22" s="44"/>
      <c r="K22" s="44"/>
      <c r="L22" s="44"/>
      <c r="M22" s="44"/>
      <c r="N22" s="44"/>
      <c r="O22" s="44"/>
      <c r="P22" s="44"/>
      <c r="Q22" s="44"/>
      <c r="R22" s="44"/>
      <c r="S22" s="44"/>
      <c r="T22" s="44"/>
      <c r="U22" s="44"/>
      <c r="V22" s="44"/>
      <c r="W22" s="44"/>
      <c r="X22" s="44"/>
      <c r="Y22" s="44"/>
      <c r="Z22" s="45" t="s">
        <v>43</v>
      </c>
      <c r="AA22" s="45"/>
      <c r="AB22" s="45"/>
      <c r="AC22" s="45"/>
      <c r="AD22" s="45"/>
      <c r="AE22" s="45"/>
      <c r="AF22" s="45"/>
      <c r="AG22" s="45"/>
      <c r="AH22" s="45"/>
      <c r="AI22" s="45"/>
      <c r="AJ22" s="45"/>
      <c r="AK22" s="45"/>
      <c r="AL22" s="45"/>
      <c r="AM22" s="45"/>
      <c r="AN22" s="45"/>
      <c r="AO22" s="45"/>
      <c r="AP22" s="45"/>
      <c r="AQ22" s="45"/>
      <c r="AR22" s="45"/>
      <c r="AS22" s="45"/>
      <c r="AT22" s="45"/>
      <c r="AU22" s="45"/>
      <c r="AV22" s="45"/>
      <c r="AW22" s="45"/>
      <c r="AY22" s="1"/>
      <c r="AZ22"/>
      <c r="BA22"/>
    </row>
    <row r="23" spans="1:53" ht="12" customHeight="1" x14ac:dyDescent="0.25">
      <c r="A23" s="43">
        <v>10</v>
      </c>
      <c r="B23" s="564" t="s">
        <v>378</v>
      </c>
      <c r="C23" s="573" t="s">
        <v>6</v>
      </c>
      <c r="D23" s="44"/>
      <c r="E23" s="44"/>
      <c r="F23" s="44"/>
      <c r="G23" s="44"/>
      <c r="H23" s="44"/>
      <c r="I23" s="44"/>
      <c r="J23" s="44"/>
      <c r="K23" s="44"/>
      <c r="L23" s="44"/>
      <c r="M23" s="44"/>
      <c r="N23" s="44"/>
      <c r="O23" s="44"/>
      <c r="P23" s="44"/>
      <c r="Q23" s="44"/>
      <c r="R23" s="44"/>
      <c r="S23" s="44"/>
      <c r="T23" s="44"/>
      <c r="U23" s="44"/>
      <c r="V23" s="44"/>
      <c r="W23" s="44"/>
      <c r="X23" s="44"/>
      <c r="Y23" s="44"/>
      <c r="Z23" s="45" t="s">
        <v>43</v>
      </c>
      <c r="AA23" s="45"/>
      <c r="AB23" s="45"/>
      <c r="AC23" s="45"/>
      <c r="AD23" s="45"/>
      <c r="AE23" s="45"/>
      <c r="AF23" s="45"/>
      <c r="AG23" s="45"/>
      <c r="AH23" s="45"/>
      <c r="AI23" s="45"/>
      <c r="AJ23" s="45"/>
      <c r="AK23" s="45"/>
      <c r="AL23" s="45"/>
      <c r="AM23" s="45"/>
      <c r="AN23" s="45"/>
      <c r="AO23" s="45"/>
      <c r="AP23" s="45"/>
      <c r="AQ23" s="48"/>
      <c r="AR23" s="48"/>
      <c r="AS23" s="45"/>
      <c r="AT23" s="45"/>
      <c r="AU23" s="45"/>
      <c r="AV23" s="45"/>
      <c r="AW23" s="45"/>
      <c r="AY23" s="1"/>
      <c r="AZ23"/>
      <c r="BA23"/>
    </row>
    <row r="24" spans="1:53" ht="12" customHeight="1" x14ac:dyDescent="0.25">
      <c r="A24" s="43">
        <v>11</v>
      </c>
      <c r="B24" s="564" t="s">
        <v>379</v>
      </c>
      <c r="C24" s="573" t="s">
        <v>12</v>
      </c>
      <c r="D24" s="44"/>
      <c r="E24" s="44"/>
      <c r="F24" s="44"/>
      <c r="G24" s="44"/>
      <c r="H24" s="44"/>
      <c r="I24" s="44"/>
      <c r="J24" s="44"/>
      <c r="K24" s="44"/>
      <c r="L24" s="44"/>
      <c r="M24" s="44"/>
      <c r="N24" s="44"/>
      <c r="O24" s="44"/>
      <c r="P24" s="44"/>
      <c r="Q24" s="44"/>
      <c r="R24" s="44"/>
      <c r="S24" s="44"/>
      <c r="T24" s="44"/>
      <c r="U24" s="44"/>
      <c r="V24" s="44"/>
      <c r="W24" s="44"/>
      <c r="X24" s="44"/>
      <c r="Y24" s="44"/>
      <c r="Z24" s="45" t="s">
        <v>43</v>
      </c>
      <c r="AA24" s="45"/>
      <c r="AB24" s="45"/>
      <c r="AC24" s="45"/>
      <c r="AD24" s="45"/>
      <c r="AE24" s="45"/>
      <c r="AF24" s="45"/>
      <c r="AG24" s="45"/>
      <c r="AH24" s="45"/>
      <c r="AI24" s="45"/>
      <c r="AJ24" s="45"/>
      <c r="AK24" s="45"/>
      <c r="AL24" s="45"/>
      <c r="AM24" s="45"/>
      <c r="AN24" s="45"/>
      <c r="AO24" s="45"/>
      <c r="AP24" s="45"/>
      <c r="AQ24" s="45"/>
      <c r="AR24" s="45"/>
      <c r="AS24" s="45"/>
      <c r="AT24" s="45"/>
      <c r="AU24" s="45"/>
      <c r="AV24" s="45"/>
      <c r="AW24" s="45"/>
      <c r="AY24" s="1"/>
      <c r="AZ24"/>
      <c r="BA24"/>
    </row>
    <row r="25" spans="1:53" ht="12" customHeight="1" x14ac:dyDescent="0.25">
      <c r="A25" s="43">
        <v>12</v>
      </c>
      <c r="B25" s="564" t="s">
        <v>380</v>
      </c>
      <c r="C25" s="573" t="s">
        <v>12</v>
      </c>
      <c r="D25" s="44"/>
      <c r="E25" s="44"/>
      <c r="F25" s="44"/>
      <c r="G25" s="44"/>
      <c r="H25" s="44"/>
      <c r="I25" s="44"/>
      <c r="J25" s="44"/>
      <c r="K25" s="44"/>
      <c r="L25" s="44"/>
      <c r="M25" s="44"/>
      <c r="N25" s="44"/>
      <c r="O25" s="44"/>
      <c r="P25" s="44"/>
      <c r="Q25" s="44"/>
      <c r="R25" s="44"/>
      <c r="S25" s="44"/>
      <c r="T25" s="44"/>
      <c r="U25" s="44"/>
      <c r="V25" s="44"/>
      <c r="W25" s="44"/>
      <c r="X25" s="44"/>
      <c r="Y25" s="44"/>
      <c r="Z25" s="45" t="s">
        <v>43</v>
      </c>
      <c r="AA25" s="45"/>
      <c r="AB25" s="45"/>
      <c r="AC25" s="45"/>
      <c r="AD25" s="45"/>
      <c r="AE25" s="45"/>
      <c r="AF25" s="45"/>
      <c r="AG25" s="45"/>
      <c r="AH25" s="45"/>
      <c r="AI25" s="45"/>
      <c r="AJ25" s="45"/>
      <c r="AK25" s="45"/>
      <c r="AL25" s="45"/>
      <c r="AM25" s="45"/>
      <c r="AN25" s="45"/>
      <c r="AO25" s="45"/>
      <c r="AP25" s="45"/>
      <c r="AQ25" s="45"/>
      <c r="AR25" s="45"/>
      <c r="AS25" s="45"/>
      <c r="AT25" s="45"/>
      <c r="AU25" s="45"/>
      <c r="AV25" s="45"/>
      <c r="AW25" s="45"/>
      <c r="AY25" s="1"/>
      <c r="AZ25"/>
      <c r="BA25"/>
    </row>
    <row r="26" spans="1:53" ht="12" customHeight="1" x14ac:dyDescent="0.25">
      <c r="A26" s="43">
        <v>13</v>
      </c>
      <c r="B26" s="564" t="s">
        <v>381</v>
      </c>
      <c r="C26" s="573" t="s">
        <v>12</v>
      </c>
      <c r="D26" s="44"/>
      <c r="E26" s="44"/>
      <c r="F26" s="44"/>
      <c r="G26" s="44"/>
      <c r="H26" s="44"/>
      <c r="I26" s="44"/>
      <c r="J26" s="44"/>
      <c r="K26" s="44"/>
      <c r="L26" s="44"/>
      <c r="M26" s="44"/>
      <c r="N26" s="44"/>
      <c r="O26" s="44"/>
      <c r="P26" s="44"/>
      <c r="Q26" s="44"/>
      <c r="R26" s="44"/>
      <c r="S26" s="44"/>
      <c r="T26" s="44"/>
      <c r="U26" s="44"/>
      <c r="V26" s="44"/>
      <c r="W26" s="44"/>
      <c r="X26" s="44"/>
      <c r="Y26" s="44"/>
      <c r="Z26" s="45" t="s">
        <v>43</v>
      </c>
      <c r="AA26" s="45"/>
      <c r="AB26" s="45"/>
      <c r="AC26" s="45"/>
      <c r="AD26" s="45"/>
      <c r="AE26" s="45"/>
      <c r="AF26" s="45"/>
      <c r="AG26" s="45"/>
      <c r="AH26" s="45"/>
      <c r="AI26" s="45"/>
      <c r="AJ26" s="45"/>
      <c r="AK26" s="45"/>
      <c r="AL26" s="45"/>
      <c r="AM26" s="45"/>
      <c r="AN26" s="45"/>
      <c r="AO26" s="45"/>
      <c r="AP26" s="45"/>
      <c r="AQ26" s="45"/>
      <c r="AR26" s="45"/>
      <c r="AS26" s="45"/>
      <c r="AT26" s="45"/>
      <c r="AU26" s="45"/>
      <c r="AV26" s="45"/>
      <c r="AW26" s="45"/>
      <c r="AY26" s="1"/>
      <c r="AZ26"/>
      <c r="BA26"/>
    </row>
    <row r="27" spans="1:53" ht="12" customHeight="1" x14ac:dyDescent="0.25">
      <c r="A27" s="43">
        <v>14</v>
      </c>
      <c r="B27" s="564" t="s">
        <v>382</v>
      </c>
      <c r="C27" s="573" t="s">
        <v>12</v>
      </c>
      <c r="D27" s="44"/>
      <c r="E27" s="44"/>
      <c r="F27" s="44"/>
      <c r="G27" s="44"/>
      <c r="H27" s="44"/>
      <c r="I27" s="44"/>
      <c r="J27" s="44"/>
      <c r="K27" s="44"/>
      <c r="L27" s="44"/>
      <c r="M27" s="44"/>
      <c r="N27" s="44"/>
      <c r="O27" s="44"/>
      <c r="P27" s="44"/>
      <c r="Q27" s="44"/>
      <c r="R27" s="44"/>
      <c r="S27" s="44"/>
      <c r="T27" s="44"/>
      <c r="U27" s="44"/>
      <c r="V27" s="44"/>
      <c r="W27" s="44"/>
      <c r="X27" s="44"/>
      <c r="Y27" s="44"/>
      <c r="Z27" s="45" t="s">
        <v>43</v>
      </c>
      <c r="AA27" s="45"/>
      <c r="AB27" s="45"/>
      <c r="AC27" s="45"/>
      <c r="AD27" s="45"/>
      <c r="AE27" s="45"/>
      <c r="AF27" s="45"/>
      <c r="AG27" s="45"/>
      <c r="AH27" s="45"/>
      <c r="AI27" s="45"/>
      <c r="AJ27" s="45"/>
      <c r="AK27" s="45"/>
      <c r="AL27" s="45"/>
      <c r="AM27" s="45"/>
      <c r="AN27" s="45"/>
      <c r="AO27" s="45"/>
      <c r="AP27" s="45"/>
      <c r="AQ27" s="45"/>
      <c r="AR27" s="45"/>
      <c r="AS27" s="45"/>
      <c r="AT27" s="45"/>
      <c r="AU27" s="45"/>
      <c r="AV27" s="45"/>
      <c r="AW27" s="45"/>
      <c r="AX27" t="s">
        <v>3</v>
      </c>
      <c r="AY27" s="49"/>
      <c r="AZ27"/>
      <c r="BA27"/>
    </row>
    <row r="28" spans="1:53" ht="12" customHeight="1" x14ac:dyDescent="0.25">
      <c r="A28" s="43">
        <v>15</v>
      </c>
      <c r="B28" s="564" t="s">
        <v>383</v>
      </c>
      <c r="C28" s="573" t="s">
        <v>12</v>
      </c>
      <c r="D28" s="44"/>
      <c r="E28" s="44"/>
      <c r="F28" s="44"/>
      <c r="G28" s="44"/>
      <c r="H28" s="44"/>
      <c r="I28" s="44"/>
      <c r="J28" s="44"/>
      <c r="K28" s="44"/>
      <c r="L28" s="44"/>
      <c r="M28" s="44"/>
      <c r="N28" s="44"/>
      <c r="O28" s="44"/>
      <c r="P28" s="44"/>
      <c r="Q28" s="44"/>
      <c r="R28" s="44"/>
      <c r="S28" s="44"/>
      <c r="T28" s="44"/>
      <c r="U28" s="44"/>
      <c r="V28" s="44"/>
      <c r="W28" s="44"/>
      <c r="X28" s="44"/>
      <c r="Y28" s="44"/>
      <c r="Z28" s="45" t="s">
        <v>43</v>
      </c>
      <c r="AA28" s="45"/>
      <c r="AB28" s="45"/>
      <c r="AC28" s="45"/>
      <c r="AD28" s="45"/>
      <c r="AE28" s="45"/>
      <c r="AF28" s="45"/>
      <c r="AG28" s="45"/>
      <c r="AH28" s="45"/>
      <c r="AI28" s="45"/>
      <c r="AJ28" s="45"/>
      <c r="AK28" s="45"/>
      <c r="AL28" s="45"/>
      <c r="AM28" s="45"/>
      <c r="AN28" s="45"/>
      <c r="AO28" s="45"/>
      <c r="AP28" s="45"/>
      <c r="AQ28" s="45"/>
      <c r="AR28" s="45"/>
      <c r="AS28" s="45"/>
      <c r="AT28" s="45"/>
      <c r="AU28" s="45"/>
      <c r="AV28" s="45"/>
      <c r="AW28" s="45"/>
      <c r="AY28" s="1"/>
      <c r="AZ28"/>
      <c r="BA28"/>
    </row>
    <row r="29" spans="1:53" ht="12" customHeight="1" x14ac:dyDescent="0.25">
      <c r="A29" s="43">
        <v>16</v>
      </c>
      <c r="B29" s="564" t="s">
        <v>384</v>
      </c>
      <c r="C29" s="573" t="s">
        <v>12</v>
      </c>
      <c r="D29" s="44"/>
      <c r="E29" s="44"/>
      <c r="F29" s="44"/>
      <c r="G29" s="44"/>
      <c r="H29" s="44"/>
      <c r="I29" s="44"/>
      <c r="J29" s="44"/>
      <c r="K29" s="44"/>
      <c r="L29" s="44"/>
      <c r="M29" s="44"/>
      <c r="N29" s="44"/>
      <c r="O29" s="44"/>
      <c r="P29" s="44"/>
      <c r="Q29" s="44"/>
      <c r="R29" s="44"/>
      <c r="S29" s="44"/>
      <c r="T29" s="44"/>
      <c r="U29" s="44"/>
      <c r="V29" s="44"/>
      <c r="W29" s="44"/>
      <c r="X29" s="44"/>
      <c r="Y29" s="44"/>
      <c r="Z29" s="45" t="s">
        <v>43</v>
      </c>
      <c r="AA29" s="45"/>
      <c r="AB29" s="45"/>
      <c r="AC29" s="45"/>
      <c r="AD29" s="45"/>
      <c r="AE29" s="45"/>
      <c r="AF29" s="45"/>
      <c r="AG29" s="45"/>
      <c r="AH29" s="45"/>
      <c r="AI29" s="45"/>
      <c r="AJ29" s="45"/>
      <c r="AK29" s="45"/>
      <c r="AL29" s="45"/>
      <c r="AM29" s="45"/>
      <c r="AN29" s="45"/>
      <c r="AO29" s="45"/>
      <c r="AP29" s="45"/>
      <c r="AQ29" s="45"/>
      <c r="AR29" s="45"/>
      <c r="AS29" s="45"/>
      <c r="AT29" s="45"/>
      <c r="AU29" s="45"/>
      <c r="AV29" s="45"/>
      <c r="AW29" s="45"/>
      <c r="AY29" s="1"/>
      <c r="AZ29"/>
      <c r="BA29"/>
    </row>
    <row r="30" spans="1:53" ht="12" customHeight="1" x14ac:dyDescent="0.25">
      <c r="A30" s="43">
        <v>17</v>
      </c>
      <c r="B30" s="564" t="s">
        <v>385</v>
      </c>
      <c r="C30" s="573" t="s">
        <v>6</v>
      </c>
      <c r="D30" s="44"/>
      <c r="E30" s="44"/>
      <c r="F30" s="44"/>
      <c r="G30" s="44"/>
      <c r="H30" s="44"/>
      <c r="I30" s="44"/>
      <c r="J30" s="44"/>
      <c r="K30" s="44"/>
      <c r="L30" s="44"/>
      <c r="M30" s="44"/>
      <c r="N30" s="44"/>
      <c r="O30" s="44"/>
      <c r="P30" s="44"/>
      <c r="Q30" s="44"/>
      <c r="R30" s="44"/>
      <c r="S30" s="44"/>
      <c r="T30" s="44"/>
      <c r="U30" s="44"/>
      <c r="V30" s="44"/>
      <c r="W30" s="44"/>
      <c r="X30" s="44"/>
      <c r="Y30" s="44"/>
      <c r="Z30" s="45" t="s">
        <v>43</v>
      </c>
      <c r="AA30" s="45"/>
      <c r="AB30" s="45"/>
      <c r="AC30" s="45"/>
      <c r="AD30" s="45"/>
      <c r="AE30" s="45"/>
      <c r="AF30" s="45"/>
      <c r="AG30" s="45"/>
      <c r="AH30" s="45"/>
      <c r="AI30" s="45"/>
      <c r="AJ30" s="45"/>
      <c r="AK30" s="45"/>
      <c r="AL30" s="45"/>
      <c r="AM30" s="45"/>
      <c r="AN30" s="45"/>
      <c r="AO30" s="45"/>
      <c r="AP30" s="45"/>
      <c r="AQ30" s="45"/>
      <c r="AR30" s="45"/>
      <c r="AS30" s="45"/>
      <c r="AT30" s="45"/>
      <c r="AU30" s="45"/>
      <c r="AV30" s="45"/>
      <c r="AW30" s="45"/>
      <c r="AY30" s="1"/>
      <c r="AZ30"/>
      <c r="BA30"/>
    </row>
    <row r="31" spans="1:53" ht="12" customHeight="1" x14ac:dyDescent="0.25">
      <c r="A31" s="43">
        <v>18</v>
      </c>
      <c r="B31" s="564" t="s">
        <v>386</v>
      </c>
      <c r="C31" s="573" t="s">
        <v>12</v>
      </c>
      <c r="D31" s="44"/>
      <c r="E31" s="44"/>
      <c r="F31" s="44"/>
      <c r="G31" s="44"/>
      <c r="H31" s="44"/>
      <c r="I31" s="44"/>
      <c r="J31" s="44"/>
      <c r="K31" s="44"/>
      <c r="L31" s="44"/>
      <c r="M31" s="44"/>
      <c r="N31" s="44"/>
      <c r="O31" s="44"/>
      <c r="P31" s="44"/>
      <c r="Q31" s="44"/>
      <c r="R31" s="44"/>
      <c r="S31" s="44"/>
      <c r="T31" s="44"/>
      <c r="U31" s="44"/>
      <c r="V31" s="44"/>
      <c r="W31" s="44"/>
      <c r="X31" s="44"/>
      <c r="Y31" s="44"/>
      <c r="Z31" s="45" t="s">
        <v>43</v>
      </c>
      <c r="AA31" s="45"/>
      <c r="AB31" s="45"/>
      <c r="AC31" s="45"/>
      <c r="AD31" s="45"/>
      <c r="AE31" s="45"/>
      <c r="AF31" s="45"/>
      <c r="AG31" s="45"/>
      <c r="AH31" s="45"/>
      <c r="AI31" s="45"/>
      <c r="AJ31" s="45"/>
      <c r="AK31" s="45"/>
      <c r="AL31" s="45"/>
      <c r="AM31" s="45"/>
      <c r="AN31" s="45"/>
      <c r="AO31" s="45"/>
      <c r="AP31" s="45"/>
      <c r="AQ31" s="45"/>
      <c r="AR31" s="45"/>
      <c r="AS31" s="45"/>
      <c r="AT31" s="45"/>
      <c r="AU31" s="45"/>
      <c r="AV31" s="45"/>
      <c r="AW31" s="45"/>
      <c r="AY31" s="1"/>
      <c r="AZ31"/>
      <c r="BA31"/>
    </row>
    <row r="32" spans="1:53" ht="12" customHeight="1" x14ac:dyDescent="0.25">
      <c r="A32" s="43">
        <v>19</v>
      </c>
      <c r="B32" s="564" t="s">
        <v>387</v>
      </c>
      <c r="C32" s="573" t="s">
        <v>6</v>
      </c>
      <c r="D32" s="44"/>
      <c r="E32" s="44"/>
      <c r="F32" s="44"/>
      <c r="G32" s="44"/>
      <c r="H32" s="44"/>
      <c r="I32" s="44"/>
      <c r="J32" s="44"/>
      <c r="K32" s="44"/>
      <c r="L32" s="44"/>
      <c r="M32" s="44"/>
      <c r="N32" s="44"/>
      <c r="O32" s="44"/>
      <c r="P32" s="44"/>
      <c r="Q32" s="44"/>
      <c r="R32" s="44"/>
      <c r="S32" s="44"/>
      <c r="T32" s="44"/>
      <c r="U32" s="44"/>
      <c r="V32" s="44"/>
      <c r="W32" s="44"/>
      <c r="X32" s="44"/>
      <c r="Y32" s="44"/>
      <c r="Z32" s="45" t="s">
        <v>43</v>
      </c>
      <c r="AA32" s="45"/>
      <c r="AB32" s="45"/>
      <c r="AC32" s="45"/>
      <c r="AD32" s="45"/>
      <c r="AE32" s="45"/>
      <c r="AF32" s="45"/>
      <c r="AG32" s="45"/>
      <c r="AH32" s="45"/>
      <c r="AI32" s="45"/>
      <c r="AJ32" s="45"/>
      <c r="AK32" s="45"/>
      <c r="AL32" s="45"/>
      <c r="AM32" s="45"/>
      <c r="AN32" s="45"/>
      <c r="AO32" s="45"/>
      <c r="AP32" s="45"/>
      <c r="AQ32" s="45"/>
      <c r="AR32" s="45"/>
      <c r="AS32" s="45"/>
      <c r="AT32" s="45"/>
      <c r="AU32" s="45"/>
      <c r="AV32" s="45"/>
      <c r="AW32" s="45"/>
      <c r="AY32" s="1"/>
      <c r="AZ32"/>
      <c r="BA32"/>
    </row>
    <row r="33" spans="1:53" ht="12" customHeight="1" x14ac:dyDescent="0.25">
      <c r="A33" s="43">
        <v>20</v>
      </c>
      <c r="B33" s="564" t="s">
        <v>388</v>
      </c>
      <c r="C33" s="573" t="s">
        <v>12</v>
      </c>
      <c r="D33" s="15"/>
      <c r="E33" s="44"/>
      <c r="F33" s="44"/>
      <c r="G33" s="44"/>
      <c r="H33" s="44"/>
      <c r="I33" s="44"/>
      <c r="J33" s="44"/>
      <c r="K33" s="44"/>
      <c r="L33" s="44"/>
      <c r="M33" s="44"/>
      <c r="N33" s="44"/>
      <c r="O33" s="44"/>
      <c r="P33" s="44"/>
      <c r="Q33" s="44"/>
      <c r="R33" s="44"/>
      <c r="S33" s="44"/>
      <c r="T33" s="44"/>
      <c r="U33" s="44"/>
      <c r="V33" s="44"/>
      <c r="W33" s="44"/>
      <c r="X33" s="44"/>
      <c r="Y33" s="44"/>
      <c r="Z33" s="45" t="s">
        <v>43</v>
      </c>
      <c r="AA33" s="45"/>
      <c r="AB33" s="45"/>
      <c r="AC33" s="45"/>
      <c r="AD33" s="45"/>
      <c r="AE33" s="45"/>
      <c r="AF33" s="45"/>
      <c r="AG33" s="45"/>
      <c r="AH33" s="45"/>
      <c r="AI33" s="45"/>
      <c r="AJ33" s="45"/>
      <c r="AK33" s="45"/>
      <c r="AL33" s="45"/>
      <c r="AM33" s="45"/>
      <c r="AN33" s="45"/>
      <c r="AO33" s="45"/>
      <c r="AP33" s="45"/>
      <c r="AQ33" s="45"/>
      <c r="AR33" s="45"/>
      <c r="AS33" s="45"/>
      <c r="AT33" s="45"/>
      <c r="AU33" s="45"/>
      <c r="AV33" s="45"/>
      <c r="AW33" s="45"/>
      <c r="AZ33"/>
      <c r="BA33"/>
    </row>
    <row r="34" spans="1:53" ht="12" customHeight="1" x14ac:dyDescent="0.25">
      <c r="A34" s="43">
        <v>21</v>
      </c>
      <c r="B34" s="564" t="s">
        <v>389</v>
      </c>
      <c r="C34" s="573" t="s">
        <v>6</v>
      </c>
      <c r="D34" s="44"/>
      <c r="E34" s="44"/>
      <c r="F34" s="44"/>
      <c r="G34" s="44"/>
      <c r="H34" s="44"/>
      <c r="I34" s="44"/>
      <c r="J34" s="44"/>
      <c r="K34" s="44"/>
      <c r="L34" s="44"/>
      <c r="M34" s="44"/>
      <c r="N34" s="44"/>
      <c r="O34" s="44"/>
      <c r="P34" s="44"/>
      <c r="Q34" s="44"/>
      <c r="R34" s="44"/>
      <c r="S34" s="44"/>
      <c r="T34" s="44"/>
      <c r="U34" s="44"/>
      <c r="V34" s="44"/>
      <c r="W34" s="44"/>
      <c r="X34" s="44"/>
      <c r="Y34" s="44"/>
      <c r="Z34" s="45" t="s">
        <v>43</v>
      </c>
      <c r="AA34" s="45"/>
      <c r="AB34" s="45"/>
      <c r="AC34" s="45"/>
      <c r="AD34" s="45"/>
      <c r="AE34" s="45"/>
      <c r="AF34" s="45"/>
      <c r="AG34" s="45"/>
      <c r="AH34" s="45"/>
      <c r="AI34" s="45"/>
      <c r="AJ34" s="45"/>
      <c r="AK34" s="45"/>
      <c r="AL34" s="45"/>
      <c r="AM34" s="45"/>
      <c r="AN34" s="45"/>
      <c r="AO34" s="45"/>
      <c r="AP34" s="45"/>
      <c r="AQ34" s="45"/>
      <c r="AR34" s="45"/>
      <c r="AS34" s="45"/>
      <c r="AT34" s="45"/>
      <c r="AU34" s="45"/>
      <c r="AV34" s="45"/>
      <c r="AW34" s="45"/>
      <c r="AZ34"/>
      <c r="BA34"/>
    </row>
    <row r="35" spans="1:53" ht="12" customHeight="1" x14ac:dyDescent="0.25">
      <c r="A35" s="43">
        <v>22</v>
      </c>
      <c r="B35" s="564" t="s">
        <v>390</v>
      </c>
      <c r="C35" s="573" t="s">
        <v>6</v>
      </c>
      <c r="D35" s="44"/>
      <c r="E35" s="44"/>
      <c r="F35" s="44"/>
      <c r="G35" s="44"/>
      <c r="H35" s="44"/>
      <c r="I35" s="44"/>
      <c r="J35" s="44"/>
      <c r="K35" s="44"/>
      <c r="L35" s="44"/>
      <c r="M35" s="44"/>
      <c r="N35" s="44"/>
      <c r="O35" s="44"/>
      <c r="P35" s="44"/>
      <c r="Q35" s="44"/>
      <c r="R35" s="44"/>
      <c r="S35" s="44"/>
      <c r="T35" s="44"/>
      <c r="U35" s="44"/>
      <c r="V35" s="44"/>
      <c r="W35" s="44"/>
      <c r="X35" s="44"/>
      <c r="Y35" s="44"/>
      <c r="Z35" s="45"/>
      <c r="AA35" s="45"/>
      <c r="AB35" s="45"/>
      <c r="AC35" s="45"/>
      <c r="AD35" s="45"/>
      <c r="AE35" s="45"/>
      <c r="AF35" s="45"/>
      <c r="AG35" s="45"/>
      <c r="AH35" s="45"/>
      <c r="AI35" s="45"/>
      <c r="AJ35" s="45"/>
      <c r="AK35" s="45"/>
      <c r="AL35" s="45"/>
      <c r="AM35" s="45"/>
      <c r="AN35" s="45"/>
      <c r="AO35" s="45"/>
      <c r="AP35" s="45"/>
      <c r="AQ35" s="45"/>
      <c r="AR35" s="45"/>
      <c r="AS35" s="45"/>
      <c r="AT35" s="45"/>
      <c r="AU35" s="45"/>
      <c r="AV35" s="45"/>
      <c r="AW35" s="45"/>
      <c r="AZ35"/>
      <c r="BA35"/>
    </row>
    <row r="36" spans="1:53" ht="12" customHeight="1" x14ac:dyDescent="0.25">
      <c r="A36" s="43">
        <v>23</v>
      </c>
      <c r="B36" s="564" t="s">
        <v>391</v>
      </c>
      <c r="C36" s="575" t="s">
        <v>6</v>
      </c>
      <c r="D36" s="12"/>
      <c r="E36" s="44"/>
      <c r="F36" s="44"/>
      <c r="G36" s="44"/>
      <c r="H36" s="44"/>
      <c r="I36" s="44"/>
      <c r="J36" s="44"/>
      <c r="K36" s="44"/>
      <c r="L36" s="44"/>
      <c r="M36" s="44"/>
      <c r="N36" s="44"/>
      <c r="O36" s="44"/>
      <c r="P36" s="44"/>
      <c r="Q36" s="44"/>
      <c r="R36" s="44"/>
      <c r="S36" s="44"/>
      <c r="T36" s="44"/>
      <c r="U36" s="44"/>
      <c r="V36" s="44"/>
      <c r="W36" s="44"/>
      <c r="X36" s="44"/>
      <c r="Y36" s="44"/>
      <c r="Z36" s="45" t="s">
        <v>43</v>
      </c>
      <c r="AA36" s="45"/>
      <c r="AB36" s="45"/>
      <c r="AC36" s="45"/>
      <c r="AD36" s="45"/>
      <c r="AE36" s="45"/>
      <c r="AF36" s="45"/>
      <c r="AG36" s="45"/>
      <c r="AH36" s="45"/>
      <c r="AI36" s="45"/>
      <c r="AJ36" s="45"/>
      <c r="AK36" s="45"/>
      <c r="AL36" s="45"/>
      <c r="AM36" s="45"/>
      <c r="AN36" s="45"/>
      <c r="AO36" s="45"/>
      <c r="AP36" s="45"/>
      <c r="AQ36" s="45"/>
      <c r="AR36" s="45"/>
      <c r="AS36" s="45"/>
      <c r="AT36" s="45"/>
      <c r="AU36" s="45"/>
      <c r="AV36" s="45"/>
      <c r="AW36" s="45"/>
      <c r="AZ36"/>
      <c r="BA36"/>
    </row>
    <row r="37" spans="1:53" ht="12" customHeight="1" x14ac:dyDescent="0.25">
      <c r="A37" s="43">
        <v>24</v>
      </c>
      <c r="B37" s="564" t="s">
        <v>392</v>
      </c>
      <c r="C37" s="575" t="s">
        <v>6</v>
      </c>
      <c r="D37" s="44"/>
      <c r="E37" s="44"/>
      <c r="F37" s="44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44"/>
      <c r="U37" s="44"/>
      <c r="V37" s="44"/>
      <c r="W37" s="44"/>
      <c r="X37" s="44"/>
      <c r="Y37" s="44"/>
      <c r="Z37" s="45"/>
      <c r="AA37" s="45"/>
      <c r="AB37" s="45"/>
      <c r="AC37" s="45"/>
      <c r="AD37" s="45"/>
      <c r="AE37" s="45"/>
      <c r="AF37" s="45"/>
      <c r="AG37" s="45"/>
      <c r="AH37" s="45"/>
      <c r="AI37" s="45"/>
      <c r="AJ37" s="45"/>
      <c r="AK37" s="45"/>
      <c r="AL37" s="45"/>
      <c r="AM37" s="45"/>
      <c r="AN37" s="45"/>
      <c r="AO37" s="45"/>
      <c r="AP37" s="45"/>
      <c r="AQ37" s="45"/>
      <c r="AR37" s="45"/>
      <c r="AS37" s="45"/>
      <c r="AT37" s="45"/>
      <c r="AU37" s="45"/>
      <c r="AV37" s="45"/>
      <c r="AW37" s="45"/>
      <c r="AZ37"/>
      <c r="BA37"/>
    </row>
    <row r="38" spans="1:53" ht="12" customHeight="1" x14ac:dyDescent="0.25">
      <c r="A38" s="43">
        <v>25</v>
      </c>
      <c r="B38" s="564" t="s">
        <v>393</v>
      </c>
      <c r="C38" s="565" t="s">
        <v>12</v>
      </c>
      <c r="D38" s="44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5" t="s">
        <v>43</v>
      </c>
      <c r="AA38" s="45"/>
      <c r="AB38" s="45"/>
      <c r="AC38" s="45"/>
      <c r="AD38" s="45"/>
      <c r="AE38" s="45"/>
      <c r="AF38" s="45"/>
      <c r="AG38" s="45"/>
      <c r="AH38" s="45"/>
      <c r="AI38" s="45"/>
      <c r="AJ38" s="45"/>
      <c r="AK38" s="45"/>
      <c r="AL38" s="45"/>
      <c r="AM38" s="45"/>
      <c r="AN38" s="45"/>
      <c r="AO38" s="45"/>
      <c r="AP38" s="45"/>
      <c r="AQ38" s="45"/>
      <c r="AR38" s="45"/>
      <c r="AS38" s="45"/>
      <c r="AT38" s="45"/>
      <c r="AU38" s="45"/>
      <c r="AV38" s="45"/>
      <c r="AW38" s="45"/>
      <c r="AY38" s="52"/>
      <c r="AZ38"/>
      <c r="BA38"/>
    </row>
    <row r="39" spans="1:53" ht="12" customHeight="1" x14ac:dyDescent="0.25">
      <c r="A39" s="43">
        <v>26</v>
      </c>
      <c r="B39" s="564" t="s">
        <v>394</v>
      </c>
      <c r="C39" s="575" t="s">
        <v>6</v>
      </c>
      <c r="D39" s="44"/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44"/>
      <c r="U39" s="44"/>
      <c r="V39" s="44"/>
      <c r="W39" s="44"/>
      <c r="X39" s="44"/>
      <c r="Y39" s="44"/>
      <c r="Z39" s="45" t="s">
        <v>43</v>
      </c>
      <c r="AA39" s="45"/>
      <c r="AB39" s="45"/>
      <c r="AC39" s="45"/>
      <c r="AD39" s="45"/>
      <c r="AE39" s="45"/>
      <c r="AF39" s="45"/>
      <c r="AG39" s="45"/>
      <c r="AH39" s="45"/>
      <c r="AI39" s="45"/>
      <c r="AJ39" s="45"/>
      <c r="AK39" s="45"/>
      <c r="AL39" s="45"/>
      <c r="AM39" s="45"/>
      <c r="AN39" s="45"/>
      <c r="AO39" s="45"/>
      <c r="AP39" s="45"/>
      <c r="AQ39" s="45"/>
      <c r="AR39" s="45"/>
      <c r="AS39" s="45"/>
      <c r="AT39" s="45"/>
      <c r="AU39" s="45"/>
      <c r="AV39" s="45"/>
      <c r="AW39" s="45"/>
      <c r="AY39" s="52"/>
      <c r="AZ39"/>
      <c r="BA39"/>
    </row>
    <row r="40" spans="1:53" ht="12" customHeight="1" x14ac:dyDescent="0.25">
      <c r="A40" s="43">
        <v>27</v>
      </c>
      <c r="B40" s="564" t="s">
        <v>395</v>
      </c>
      <c r="C40" s="565" t="s">
        <v>12</v>
      </c>
      <c r="D40" s="44"/>
      <c r="E40" s="15"/>
      <c r="F40" s="15"/>
      <c r="G40" s="15"/>
      <c r="H40" s="15"/>
      <c r="I40" s="15"/>
      <c r="J40" s="15"/>
      <c r="K40" s="15"/>
      <c r="L40" s="44"/>
      <c r="M40" s="44"/>
      <c r="N40" s="44"/>
      <c r="O40" s="44"/>
      <c r="P40" s="44"/>
      <c r="Q40" s="44"/>
      <c r="R40" s="44"/>
      <c r="S40" s="44"/>
      <c r="T40" s="44"/>
      <c r="U40" s="44"/>
      <c r="V40" s="44"/>
      <c r="W40" s="44"/>
      <c r="X40" s="44"/>
      <c r="Y40" s="44"/>
      <c r="Z40" s="45" t="s">
        <v>43</v>
      </c>
      <c r="AA40" s="45"/>
      <c r="AB40" s="45"/>
      <c r="AC40" s="45"/>
      <c r="AD40" s="45"/>
      <c r="AE40" s="45"/>
      <c r="AF40" s="45"/>
      <c r="AG40" s="45"/>
      <c r="AH40" s="45"/>
      <c r="AI40" s="45"/>
      <c r="AJ40" s="45"/>
      <c r="AK40" s="45"/>
      <c r="AL40" s="45"/>
      <c r="AM40" s="45"/>
      <c r="AN40" s="45"/>
      <c r="AO40" s="45"/>
      <c r="AP40" s="45"/>
      <c r="AQ40" s="45"/>
      <c r="AR40" s="45"/>
      <c r="AS40" s="45"/>
      <c r="AT40" s="45"/>
      <c r="AU40" s="45"/>
      <c r="AV40" s="45"/>
      <c r="AW40" s="45"/>
      <c r="AY40" s="52"/>
      <c r="AZ40"/>
      <c r="BA40"/>
    </row>
    <row r="41" spans="1:53" ht="12" customHeight="1" x14ac:dyDescent="0.25">
      <c r="A41" s="43">
        <v>28</v>
      </c>
      <c r="B41" s="566"/>
      <c r="C41" s="567"/>
      <c r="D41" s="44"/>
      <c r="E41" s="12"/>
      <c r="F41" s="12"/>
      <c r="G41" s="12"/>
      <c r="H41" s="12"/>
      <c r="I41" s="12"/>
      <c r="J41" s="12"/>
      <c r="K41" s="12"/>
      <c r="L41" s="44"/>
      <c r="M41" s="44"/>
      <c r="N41" s="44"/>
      <c r="O41" s="44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 s="45" t="s">
        <v>43</v>
      </c>
      <c r="AA41" s="45"/>
      <c r="AB41" s="45"/>
      <c r="AC41" s="45"/>
      <c r="AD41" s="45"/>
      <c r="AE41" s="45"/>
      <c r="AF41" s="45"/>
      <c r="AG41" s="45"/>
      <c r="AH41" s="45"/>
      <c r="AI41" s="45"/>
      <c r="AJ41" s="45"/>
      <c r="AK41" s="45"/>
      <c r="AL41" s="45"/>
      <c r="AM41" s="45"/>
      <c r="AN41" s="45"/>
      <c r="AO41" s="45"/>
      <c r="AP41" s="45"/>
      <c r="AQ41" s="45"/>
      <c r="AR41" s="45"/>
      <c r="AS41" s="45"/>
      <c r="AT41" s="45"/>
      <c r="AU41" s="45"/>
      <c r="AV41" s="45"/>
      <c r="AW41" s="45"/>
      <c r="AY41" s="52"/>
      <c r="AZ41"/>
      <c r="BA41"/>
    </row>
    <row r="42" spans="1:53" ht="12" customHeight="1" x14ac:dyDescent="0.25">
      <c r="A42" s="43"/>
      <c r="B42" s="244"/>
      <c r="C42" s="245"/>
      <c r="D42" s="230"/>
      <c r="E42" s="191"/>
      <c r="F42" s="191"/>
      <c r="G42" s="191"/>
      <c r="H42" s="191"/>
      <c r="I42" s="191"/>
      <c r="J42" s="191"/>
      <c r="K42" s="191"/>
      <c r="L42" s="44"/>
      <c r="M42" s="44"/>
      <c r="N42" s="44"/>
      <c r="O42" s="44"/>
      <c r="P42" s="44"/>
      <c r="Q42" s="44"/>
      <c r="R42" s="44"/>
      <c r="S42" s="44"/>
      <c r="T42" s="44"/>
      <c r="U42" s="44"/>
      <c r="V42" s="44"/>
      <c r="W42" s="44"/>
      <c r="X42" s="44"/>
      <c r="Y42" s="44"/>
      <c r="Z42" s="45"/>
      <c r="AA42" s="45"/>
      <c r="AB42" s="45"/>
      <c r="AC42" s="45"/>
      <c r="AD42" s="45"/>
      <c r="AE42" s="45"/>
      <c r="AF42" s="45"/>
      <c r="AG42" s="45"/>
      <c r="AH42" s="45"/>
      <c r="AI42" s="45"/>
      <c r="AJ42" s="45"/>
      <c r="AK42" s="45"/>
      <c r="AL42" s="45"/>
      <c r="AM42" s="45"/>
      <c r="AN42" s="45"/>
      <c r="AO42" s="45"/>
      <c r="AP42" s="45"/>
      <c r="AQ42" s="45"/>
      <c r="AR42" s="45"/>
      <c r="AS42" s="45"/>
      <c r="AT42" s="45"/>
      <c r="AU42" s="45"/>
      <c r="AV42" s="45"/>
      <c r="AW42" s="45"/>
      <c r="AY42" s="38"/>
      <c r="AZ42"/>
      <c r="BA42"/>
    </row>
    <row r="43" spans="1:53" ht="12" customHeight="1" x14ac:dyDescent="0.25">
      <c r="A43" s="43"/>
      <c r="B43" s="244"/>
      <c r="C43" s="245"/>
      <c r="D43" s="191"/>
      <c r="E43" s="191"/>
      <c r="F43" s="191"/>
      <c r="G43" s="191"/>
      <c r="H43" s="191"/>
      <c r="I43" s="191"/>
      <c r="J43" s="191"/>
      <c r="K43" s="191"/>
      <c r="L43" s="191"/>
      <c r="M43" s="191"/>
      <c r="N43" s="191"/>
      <c r="O43" s="191"/>
      <c r="P43" s="191"/>
      <c r="Q43" s="191"/>
      <c r="R43" s="191"/>
      <c r="S43" s="191"/>
      <c r="T43" s="191"/>
      <c r="U43" s="191"/>
      <c r="V43" s="191"/>
      <c r="W43" s="191"/>
      <c r="X43" s="191"/>
      <c r="Y43" s="191"/>
      <c r="Z43" s="54"/>
      <c r="AA43" s="54"/>
      <c r="AB43" s="54"/>
      <c r="AC43" s="54"/>
      <c r="AD43" s="54"/>
      <c r="AE43" s="54"/>
      <c r="AF43" s="54"/>
      <c r="AG43" s="54"/>
      <c r="AH43" s="54"/>
      <c r="AI43" s="54"/>
      <c r="AJ43" s="54"/>
      <c r="AK43" s="54"/>
      <c r="AL43" s="54"/>
      <c r="AM43" s="54"/>
      <c r="AN43" s="54"/>
      <c r="AO43" s="54"/>
      <c r="AP43" s="54"/>
      <c r="AQ43" s="54"/>
      <c r="AR43" s="54"/>
      <c r="AS43" s="54"/>
      <c r="AT43" s="54"/>
      <c r="AU43" s="54"/>
      <c r="AV43" s="54"/>
      <c r="AW43" s="54"/>
      <c r="AY43" s="52"/>
      <c r="AZ43"/>
      <c r="BA43"/>
    </row>
    <row r="44" spans="1:53" ht="12" customHeight="1" x14ac:dyDescent="0.25">
      <c r="A44" s="43"/>
      <c r="B44" s="244"/>
      <c r="C44" s="245"/>
      <c r="D44" s="12"/>
      <c r="E44" s="12"/>
      <c r="F44" s="12"/>
      <c r="G44" s="12"/>
      <c r="H44" s="12"/>
      <c r="I44" s="12"/>
      <c r="J44" s="12"/>
      <c r="K44" s="12"/>
      <c r="L44" s="12"/>
      <c r="M44" s="12"/>
      <c r="N44" s="12"/>
      <c r="O44" s="12"/>
      <c r="P44" s="12"/>
      <c r="Q44" s="12"/>
      <c r="R44" s="12"/>
      <c r="S44" s="12"/>
      <c r="T44" s="12"/>
      <c r="U44" s="12"/>
      <c r="V44" s="12"/>
      <c r="W44" s="12"/>
      <c r="X44" s="12"/>
      <c r="Y44" s="12"/>
      <c r="Z44" s="45"/>
      <c r="AA44" s="45"/>
      <c r="AB44" s="45"/>
      <c r="AC44" s="45"/>
      <c r="AD44" s="45"/>
      <c r="AE44" s="45"/>
      <c r="AF44" s="45"/>
      <c r="AG44" s="45"/>
      <c r="AH44" s="45"/>
      <c r="AI44" s="45"/>
      <c r="AJ44" s="45"/>
      <c r="AK44" s="45"/>
      <c r="AL44" s="45"/>
      <c r="AM44" s="45"/>
      <c r="AN44" s="45"/>
      <c r="AO44" s="45"/>
      <c r="AP44" s="45"/>
      <c r="AQ44" s="45"/>
      <c r="AR44" s="45"/>
      <c r="AS44" s="45"/>
      <c r="AT44" s="45"/>
      <c r="AU44" s="45"/>
      <c r="AV44" s="45"/>
      <c r="AW44" s="45"/>
      <c r="AY44" s="57"/>
      <c r="AZ44"/>
      <c r="BA44"/>
    </row>
    <row r="45" spans="1:53" ht="12" customHeight="1" x14ac:dyDescent="0.25">
      <c r="A45" s="192"/>
      <c r="B45" s="258"/>
      <c r="C45" s="249"/>
      <c r="D45" s="192"/>
      <c r="E45" s="192"/>
      <c r="F45" s="192"/>
      <c r="G45" s="192"/>
      <c r="H45" s="192"/>
      <c r="I45" s="192"/>
      <c r="J45" s="192"/>
      <c r="K45" s="192"/>
      <c r="L45" s="55"/>
      <c r="M45" s="55"/>
      <c r="N45" s="55"/>
      <c r="O45" s="55"/>
      <c r="P45" s="55"/>
      <c r="Q45" s="55"/>
      <c r="R45" s="55"/>
      <c r="S45" s="55"/>
      <c r="T45" s="55"/>
      <c r="U45" s="55"/>
      <c r="V45" s="55"/>
      <c r="W45" s="55"/>
      <c r="X45" s="55"/>
      <c r="Y45" s="55"/>
      <c r="Z45" s="56"/>
      <c r="AA45" s="56"/>
      <c r="AB45" s="56"/>
      <c r="AC45" s="56"/>
      <c r="AD45" s="56"/>
      <c r="AE45" s="56"/>
      <c r="AF45" s="56"/>
      <c r="AG45" s="56"/>
      <c r="AH45" s="56"/>
      <c r="AI45" s="56"/>
      <c r="AJ45" s="56"/>
      <c r="AK45" s="56"/>
      <c r="AL45" s="56"/>
      <c r="AM45" s="56"/>
      <c r="AN45" s="251"/>
      <c r="AO45" s="56"/>
      <c r="AP45" s="56"/>
      <c r="AQ45" s="252"/>
      <c r="AR45" s="252"/>
      <c r="AS45" s="56"/>
      <c r="AT45" s="56"/>
      <c r="AU45" s="56"/>
      <c r="AV45" s="56"/>
      <c r="AW45" s="56"/>
      <c r="AZ45"/>
      <c r="BA45"/>
    </row>
    <row r="46" spans="1:53" ht="5.25" customHeight="1" x14ac:dyDescent="0.25">
      <c r="A46" s="253"/>
      <c r="B46" s="254"/>
      <c r="C46" s="242"/>
      <c r="D46" s="253"/>
      <c r="E46" s="253"/>
      <c r="F46" s="253"/>
      <c r="G46" s="253"/>
      <c r="H46" s="253"/>
      <c r="I46" s="253"/>
      <c r="J46" s="253"/>
      <c r="K46" s="253"/>
      <c r="L46" s="33"/>
      <c r="M46" s="33"/>
      <c r="N46" s="33"/>
      <c r="O46" s="33"/>
      <c r="P46" s="33"/>
      <c r="Q46" s="33"/>
      <c r="R46" s="33"/>
      <c r="S46" s="33"/>
      <c r="T46" s="33"/>
      <c r="U46" s="33"/>
      <c r="V46" s="33"/>
      <c r="W46" s="33"/>
      <c r="X46" s="33"/>
      <c r="Y46" s="33"/>
      <c r="Z46" s="53"/>
      <c r="AA46" s="53"/>
      <c r="AB46" s="53"/>
      <c r="AC46" s="53"/>
      <c r="AD46" s="53"/>
      <c r="AE46" s="53"/>
      <c r="AF46" s="53"/>
      <c r="AG46" s="53"/>
      <c r="AH46" s="53"/>
      <c r="AI46" s="53"/>
      <c r="AJ46" s="53"/>
      <c r="AK46" s="53"/>
      <c r="AL46" s="53"/>
      <c r="AM46" s="53"/>
      <c r="AN46" s="59"/>
      <c r="AO46" s="53"/>
      <c r="AP46" s="53"/>
      <c r="AQ46" s="141"/>
      <c r="AR46" s="141"/>
      <c r="AS46" s="53"/>
      <c r="AT46" s="53"/>
      <c r="AU46" s="53"/>
      <c r="AV46" s="53"/>
      <c r="AW46" s="53"/>
      <c r="AZ46"/>
      <c r="BA46"/>
    </row>
    <row r="47" spans="1:53" ht="12" customHeight="1" x14ac:dyDescent="0.25">
      <c r="A47" s="31"/>
      <c r="B47" s="31"/>
      <c r="C47" s="31"/>
      <c r="D47" s="31"/>
      <c r="E47" s="31"/>
      <c r="F47" s="31"/>
      <c r="G47" s="31"/>
      <c r="H47" s="31"/>
      <c r="I47" s="31"/>
      <c r="J47" s="31"/>
      <c r="K47" s="31"/>
      <c r="L47" s="33"/>
      <c r="M47" s="33"/>
      <c r="N47" s="33"/>
      <c r="O47" s="33"/>
      <c r="P47" s="33"/>
      <c r="Q47" s="33"/>
      <c r="R47" s="33"/>
      <c r="S47" s="33"/>
      <c r="T47" s="33"/>
      <c r="U47" s="33"/>
      <c r="V47" s="33"/>
      <c r="W47" s="33"/>
      <c r="X47" s="33"/>
      <c r="Y47" s="33"/>
      <c r="Z47" s="53"/>
      <c r="AA47" s="53"/>
      <c r="AB47" s="53"/>
      <c r="AC47" s="53"/>
      <c r="AD47" s="53"/>
      <c r="AE47" s="53"/>
      <c r="AF47" s="53"/>
      <c r="AG47" s="53"/>
      <c r="AH47" s="53"/>
      <c r="AI47" s="53"/>
      <c r="AJ47" s="53"/>
      <c r="AK47" s="53"/>
      <c r="AL47" s="53"/>
      <c r="AM47" s="53"/>
      <c r="AN47" s="52"/>
      <c r="AO47" s="53"/>
      <c r="AP47" s="53"/>
      <c r="AQ47" s="52" t="s">
        <v>164</v>
      </c>
      <c r="AR47" s="53"/>
      <c r="AS47" s="53"/>
      <c r="AT47" s="53"/>
      <c r="AU47" s="53"/>
      <c r="AV47" s="53"/>
      <c r="AW47" s="53"/>
      <c r="AZ47"/>
      <c r="BA47"/>
    </row>
    <row r="48" spans="1:53" ht="12" customHeight="1" x14ac:dyDescent="0.25">
      <c r="L48" s="31"/>
      <c r="M48" s="31"/>
      <c r="N48" s="31"/>
      <c r="O48" s="31"/>
      <c r="P48" s="31"/>
      <c r="Q48" s="31"/>
      <c r="R48" s="31"/>
      <c r="S48" s="31"/>
      <c r="T48" s="31"/>
      <c r="U48" s="31"/>
      <c r="V48" s="31"/>
      <c r="W48" s="31"/>
      <c r="X48" s="31"/>
      <c r="Y48" s="31"/>
      <c r="Z48" s="52"/>
      <c r="AA48" s="52"/>
      <c r="AB48" s="57"/>
      <c r="AC48" s="52"/>
      <c r="AD48" s="52"/>
      <c r="AE48" s="52"/>
      <c r="AF48" s="52"/>
      <c r="AG48" s="52"/>
      <c r="AH48" s="52"/>
      <c r="AI48" s="52"/>
      <c r="AJ48" s="52"/>
      <c r="AK48" s="52"/>
      <c r="AL48" s="52"/>
      <c r="AN48" s="52"/>
      <c r="AQ48" s="52" t="s">
        <v>45</v>
      </c>
      <c r="AR48" s="52"/>
      <c r="AS48" s="52"/>
      <c r="AT48" s="52"/>
      <c r="AZ48"/>
      <c r="BA48"/>
    </row>
    <row r="49" spans="12:53" ht="12" customHeight="1" x14ac:dyDescent="0.25">
      <c r="L49" s="60"/>
      <c r="M49" s="60"/>
      <c r="N49" s="60"/>
      <c r="O49" s="60"/>
      <c r="P49" s="60"/>
      <c r="Q49" s="60"/>
      <c r="R49" s="60"/>
      <c r="S49" s="60"/>
      <c r="T49" s="60"/>
      <c r="U49" s="60"/>
      <c r="V49" s="60"/>
      <c r="W49" s="60"/>
      <c r="X49" s="60"/>
      <c r="Y49" s="60"/>
      <c r="Z49" s="52"/>
      <c r="AA49" s="52"/>
      <c r="AB49" s="52"/>
      <c r="AC49" s="52"/>
      <c r="AD49" s="52"/>
      <c r="AE49" s="52"/>
      <c r="AF49" s="52"/>
      <c r="AG49" s="52"/>
      <c r="AH49" s="52"/>
      <c r="AI49" s="52"/>
      <c r="AJ49" s="52"/>
      <c r="AK49" s="52"/>
      <c r="AL49" s="52"/>
      <c r="AR49" s="52"/>
      <c r="AS49" s="52"/>
      <c r="AT49" s="52"/>
      <c r="AZ49"/>
      <c r="BA49"/>
    </row>
    <row r="50" spans="12:53" ht="12" customHeight="1" x14ac:dyDescent="0.25">
      <c r="L50" s="31"/>
      <c r="M50" s="31"/>
      <c r="N50" s="31"/>
      <c r="O50" s="31"/>
      <c r="P50" s="31"/>
      <c r="Q50" s="31"/>
      <c r="R50" s="31"/>
      <c r="S50" s="31"/>
      <c r="T50" s="31"/>
      <c r="U50" s="31"/>
      <c r="V50" s="31"/>
      <c r="W50" s="31"/>
      <c r="X50" s="31"/>
      <c r="Y50" s="31"/>
      <c r="Z50" s="52"/>
      <c r="AA50" s="52"/>
      <c r="AB50" s="52"/>
      <c r="AC50" s="52"/>
      <c r="AD50" s="52"/>
      <c r="AE50" s="52"/>
      <c r="AF50" s="52"/>
      <c r="AG50" s="52"/>
      <c r="AH50" s="52"/>
      <c r="AI50" s="52"/>
      <c r="AJ50" s="52"/>
      <c r="AK50" s="52"/>
      <c r="AL50" s="52"/>
      <c r="AN50" s="52"/>
      <c r="AQ50" s="52" t="s">
        <v>93</v>
      </c>
      <c r="AR50" s="52"/>
      <c r="AS50" s="52"/>
      <c r="AT50" s="52"/>
      <c r="AZ50"/>
      <c r="BA50"/>
    </row>
    <row r="51" spans="12:53" ht="12" customHeight="1" x14ac:dyDescent="0.25">
      <c r="L51" s="31"/>
      <c r="M51" s="31"/>
      <c r="N51" s="31"/>
      <c r="O51" s="31"/>
      <c r="P51" s="31"/>
      <c r="Q51" s="31"/>
      <c r="R51" s="31"/>
      <c r="S51" s="31"/>
      <c r="T51" s="31"/>
      <c r="U51" s="31"/>
      <c r="V51" s="31"/>
      <c r="W51" s="31"/>
      <c r="X51" s="31"/>
      <c r="Y51" s="31"/>
      <c r="Z51" s="52"/>
      <c r="AA51" s="52"/>
      <c r="AB51" s="52"/>
      <c r="AC51" s="52"/>
      <c r="AD51" s="52"/>
      <c r="AE51" s="52"/>
      <c r="AF51" s="52"/>
      <c r="AG51" s="52"/>
      <c r="AH51" s="52"/>
      <c r="AI51" s="52"/>
      <c r="AJ51" s="52"/>
      <c r="AK51" s="52"/>
      <c r="AL51" s="52"/>
      <c r="AN51" s="57"/>
      <c r="AP51" s="58"/>
      <c r="AQ51" s="57" t="s">
        <v>46</v>
      </c>
      <c r="AR51" s="52"/>
      <c r="AS51" s="52"/>
      <c r="AT51" s="52"/>
      <c r="AY51" s="1"/>
      <c r="AZ51"/>
      <c r="BA51"/>
    </row>
    <row r="52" spans="12:53" ht="12.75" customHeight="1" x14ac:dyDescent="0.25">
      <c r="L52" s="31"/>
      <c r="M52" s="31"/>
      <c r="N52" s="31"/>
      <c r="O52" s="31"/>
      <c r="P52" s="31"/>
      <c r="Q52" s="31"/>
      <c r="R52" s="31"/>
      <c r="S52" s="31"/>
      <c r="T52" s="31"/>
      <c r="U52" s="31"/>
      <c r="V52" s="31"/>
      <c r="W52" s="31"/>
      <c r="X52" s="31"/>
      <c r="Y52" s="31"/>
      <c r="Z52" s="52"/>
      <c r="AA52" s="52"/>
      <c r="AB52" s="52"/>
      <c r="AC52" s="52"/>
      <c r="AD52" s="52"/>
      <c r="AE52" s="52"/>
      <c r="AF52" s="52"/>
      <c r="AG52" s="52"/>
      <c r="AH52" s="52"/>
      <c r="AI52" s="52"/>
      <c r="AJ52" s="52"/>
      <c r="AK52" s="52"/>
      <c r="AL52" s="52"/>
      <c r="AP52" s="52"/>
      <c r="AQ52" s="52"/>
      <c r="AR52" s="52"/>
      <c r="AS52" s="52"/>
      <c r="AT52" s="52"/>
      <c r="AZ52"/>
      <c r="BA52"/>
    </row>
    <row r="65" spans="51:53" x14ac:dyDescent="0.25">
      <c r="AZ65"/>
      <c r="BA65"/>
    </row>
    <row r="66" spans="51:53" x14ac:dyDescent="0.25">
      <c r="AZ66"/>
      <c r="BA66"/>
    </row>
    <row r="67" spans="51:53" x14ac:dyDescent="0.25">
      <c r="AZ67"/>
      <c r="BA67"/>
    </row>
    <row r="68" spans="51:53" x14ac:dyDescent="0.25">
      <c r="AY68"/>
      <c r="AZ68"/>
      <c r="BA68"/>
    </row>
    <row r="69" spans="51:53" x14ac:dyDescent="0.25">
      <c r="AY69"/>
      <c r="AZ69"/>
      <c r="BA69"/>
    </row>
    <row r="70" spans="51:53" x14ac:dyDescent="0.25">
      <c r="AY70"/>
      <c r="AZ70"/>
      <c r="BA70"/>
    </row>
    <row r="71" spans="51:53" x14ac:dyDescent="0.25">
      <c r="AY71"/>
      <c r="AZ71"/>
      <c r="BA71"/>
    </row>
    <row r="72" spans="51:53" x14ac:dyDescent="0.25">
      <c r="AY72"/>
      <c r="AZ72"/>
      <c r="BA72"/>
    </row>
    <row r="73" spans="51:53" x14ac:dyDescent="0.25">
      <c r="AY73"/>
      <c r="AZ73"/>
      <c r="BA73"/>
    </row>
    <row r="74" spans="51:53" x14ac:dyDescent="0.25">
      <c r="AY74"/>
      <c r="AZ74"/>
      <c r="BA74"/>
    </row>
    <row r="75" spans="51:53" x14ac:dyDescent="0.25">
      <c r="AY75"/>
      <c r="AZ75"/>
      <c r="BA75"/>
    </row>
    <row r="76" spans="51:53" x14ac:dyDescent="0.25">
      <c r="AY76"/>
      <c r="AZ76"/>
      <c r="BA76"/>
    </row>
    <row r="77" spans="51:53" x14ac:dyDescent="0.25">
      <c r="AY77"/>
      <c r="AZ77"/>
      <c r="BA77"/>
    </row>
    <row r="78" spans="51:53" x14ac:dyDescent="0.25">
      <c r="AY78"/>
      <c r="AZ78"/>
      <c r="BA78"/>
    </row>
    <row r="79" spans="51:53" x14ac:dyDescent="0.25">
      <c r="AY79"/>
      <c r="AZ79"/>
      <c r="BA79"/>
    </row>
    <row r="80" spans="51:53" x14ac:dyDescent="0.25">
      <c r="AY80"/>
      <c r="AZ80"/>
      <c r="BA80"/>
    </row>
    <row r="81" spans="51:51" x14ac:dyDescent="0.25">
      <c r="AY81"/>
    </row>
    <row r="82" spans="51:51" x14ac:dyDescent="0.25">
      <c r="AY82"/>
    </row>
    <row r="83" spans="51:51" x14ac:dyDescent="0.25">
      <c r="AY83"/>
    </row>
  </sheetData>
  <sortState ref="B14:E38">
    <sortCondition ref="B14:B38"/>
  </sortState>
  <mergeCells count="12">
    <mergeCell ref="D11:AS11"/>
    <mergeCell ref="A11:A13"/>
    <mergeCell ref="B11:B13"/>
    <mergeCell ref="A1:AW1"/>
    <mergeCell ref="A2:AW2"/>
    <mergeCell ref="A3:AW3"/>
    <mergeCell ref="A5:AW5"/>
    <mergeCell ref="AT11:AW11"/>
    <mergeCell ref="AT12:AT13"/>
    <mergeCell ref="AU12:AU13"/>
    <mergeCell ref="AV12:AV13"/>
    <mergeCell ref="AW12:AW13"/>
  </mergeCells>
  <conditionalFormatting sqref="I8 I10">
    <cfRule type="containsText" dxfId="16" priority="6" operator="containsText" text="TT">
      <formula>NOT(ISERROR(SEARCH("TT",I8)))</formula>
    </cfRule>
  </conditionalFormatting>
  <conditionalFormatting sqref="S8:S10">
    <cfRule type="containsText" dxfId="15" priority="5" operator="containsText" text="TT">
      <formula>NOT(ISERROR(SEARCH("TT",S8)))</formula>
    </cfRule>
  </conditionalFormatting>
  <conditionalFormatting sqref="S14:S37 I14:I37">
    <cfRule type="containsText" dxfId="14" priority="4" operator="containsText" text="TT">
      <formula>NOT(ISERROR(SEARCH("TT",I14)))</formula>
    </cfRule>
  </conditionalFormatting>
  <conditionalFormatting sqref="I13">
    <cfRule type="containsText" dxfId="13" priority="3" operator="containsText" text="TT">
      <formula>NOT(ISERROR(SEARCH("TT",I13)))</formula>
    </cfRule>
  </conditionalFormatting>
  <conditionalFormatting sqref="S13">
    <cfRule type="containsText" dxfId="12" priority="2" operator="containsText" text="TT">
      <formula>NOT(ISERROR(SEARCH("TT",S13)))</formula>
    </cfRule>
  </conditionalFormatting>
  <conditionalFormatting sqref="I9">
    <cfRule type="containsText" dxfId="11" priority="1" operator="containsText" text="TT">
      <formula>NOT(ISERROR(SEARCH("TT",I9)))</formula>
    </cfRule>
  </conditionalFormatting>
  <pageMargins left="0.32" right="0.70866141732283472" top="0.23622047244094491" bottom="0.2" header="0.31496062992125984" footer="0.2"/>
  <pageSetup paperSize="5" orientation="landscape" horizontalDpi="4294967293" verticalDpi="0" r:id="rId1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</sheetPr>
  <dimension ref="A1:AW51"/>
  <sheetViews>
    <sheetView topLeftCell="A31" zoomScaleNormal="100" workbookViewId="0">
      <selection activeCell="AN14" sqref="AN14"/>
    </sheetView>
  </sheetViews>
  <sheetFormatPr defaultRowHeight="15" x14ac:dyDescent="0.25"/>
  <cols>
    <col min="1" max="1" width="3.7109375" customWidth="1"/>
    <col min="2" max="2" width="22.85546875" customWidth="1"/>
    <col min="3" max="3" width="3.42578125" customWidth="1"/>
    <col min="4" max="38" width="3.28515625" customWidth="1"/>
    <col min="39" max="40" width="4.28515625" customWidth="1"/>
    <col min="41" max="41" width="4.140625" customWidth="1"/>
  </cols>
  <sheetData>
    <row r="1" spans="1:41" ht="12.95" customHeight="1" x14ac:dyDescent="0.25">
      <c r="A1" s="614" t="s">
        <v>33</v>
      </c>
      <c r="B1" s="614"/>
      <c r="C1" s="614"/>
      <c r="D1" s="614"/>
      <c r="E1" s="614"/>
      <c r="F1" s="614"/>
      <c r="G1" s="614"/>
      <c r="H1" s="614"/>
      <c r="I1" s="614"/>
      <c r="J1" s="614"/>
      <c r="K1" s="614"/>
      <c r="L1" s="614"/>
      <c r="M1" s="614"/>
      <c r="N1" s="614"/>
      <c r="O1" s="614"/>
      <c r="P1" s="614"/>
      <c r="Q1" s="614"/>
      <c r="R1" s="614"/>
      <c r="S1" s="614"/>
      <c r="T1" s="614"/>
      <c r="U1" s="614"/>
      <c r="V1" s="614"/>
      <c r="W1" s="614"/>
      <c r="X1" s="614"/>
      <c r="Y1" s="614"/>
      <c r="Z1" s="614"/>
      <c r="AA1" s="614"/>
      <c r="AB1" s="614"/>
      <c r="AC1" s="614"/>
      <c r="AD1" s="614"/>
      <c r="AE1" s="614"/>
      <c r="AF1" s="614"/>
      <c r="AG1" s="614"/>
      <c r="AH1" s="614"/>
      <c r="AI1" s="614"/>
      <c r="AJ1" s="614"/>
      <c r="AK1" s="614"/>
      <c r="AL1" s="614"/>
      <c r="AM1" s="614"/>
      <c r="AN1" s="614"/>
      <c r="AO1" s="614"/>
    </row>
    <row r="2" spans="1:41" ht="12.95" customHeight="1" x14ac:dyDescent="0.25">
      <c r="A2" s="614" t="s">
        <v>92</v>
      </c>
      <c r="B2" s="614"/>
      <c r="C2" s="614"/>
      <c r="D2" s="614"/>
      <c r="E2" s="614"/>
      <c r="F2" s="614"/>
      <c r="G2" s="614"/>
      <c r="H2" s="614"/>
      <c r="I2" s="614"/>
      <c r="J2" s="614"/>
      <c r="K2" s="614"/>
      <c r="L2" s="614"/>
      <c r="M2" s="614"/>
      <c r="N2" s="614"/>
      <c r="O2" s="614"/>
      <c r="P2" s="614"/>
      <c r="Q2" s="614"/>
      <c r="R2" s="614"/>
      <c r="S2" s="614"/>
      <c r="T2" s="614"/>
      <c r="U2" s="614"/>
      <c r="V2" s="614"/>
      <c r="W2" s="614"/>
      <c r="X2" s="614"/>
      <c r="Y2" s="614"/>
      <c r="Z2" s="614"/>
      <c r="AA2" s="614"/>
      <c r="AB2" s="614"/>
      <c r="AC2" s="614"/>
      <c r="AD2" s="614"/>
      <c r="AE2" s="614"/>
      <c r="AF2" s="614"/>
      <c r="AG2" s="614"/>
      <c r="AH2" s="614"/>
      <c r="AI2" s="614"/>
      <c r="AJ2" s="614"/>
      <c r="AK2" s="614"/>
      <c r="AL2" s="614"/>
      <c r="AM2" s="614"/>
      <c r="AN2" s="614"/>
      <c r="AO2" s="614"/>
    </row>
    <row r="3" spans="1:41" ht="12.95" customHeight="1" x14ac:dyDescent="0.25">
      <c r="A3" s="637" t="s">
        <v>161</v>
      </c>
      <c r="B3" s="637"/>
      <c r="C3" s="637"/>
      <c r="D3" s="637"/>
      <c r="E3" s="637"/>
      <c r="F3" s="637"/>
      <c r="G3" s="637"/>
      <c r="H3" s="637"/>
      <c r="I3" s="637"/>
      <c r="J3" s="637"/>
      <c r="K3" s="637"/>
      <c r="L3" s="637"/>
      <c r="M3" s="637"/>
      <c r="N3" s="637"/>
      <c r="O3" s="637"/>
      <c r="P3" s="637"/>
      <c r="Q3" s="637"/>
      <c r="R3" s="637"/>
      <c r="S3" s="637"/>
      <c r="T3" s="637"/>
      <c r="U3" s="637"/>
      <c r="V3" s="637"/>
      <c r="W3" s="637"/>
      <c r="X3" s="637"/>
      <c r="Y3" s="637"/>
      <c r="Z3" s="637"/>
      <c r="AA3" s="637"/>
      <c r="AB3" s="637"/>
      <c r="AC3" s="637"/>
      <c r="AD3" s="637"/>
      <c r="AE3" s="637"/>
      <c r="AF3" s="637"/>
      <c r="AG3" s="637"/>
      <c r="AH3" s="637"/>
      <c r="AI3" s="637"/>
      <c r="AJ3" s="637"/>
      <c r="AK3" s="637"/>
      <c r="AL3" s="637"/>
      <c r="AM3" s="637"/>
      <c r="AN3" s="637"/>
      <c r="AO3" s="637"/>
    </row>
    <row r="4" spans="1:41" ht="15" customHeight="1" x14ac:dyDescent="0.25">
      <c r="A4" s="727" t="s">
        <v>162</v>
      </c>
      <c r="B4" s="727"/>
      <c r="C4" s="727"/>
      <c r="D4" s="727"/>
      <c r="E4" s="727"/>
      <c r="F4" s="727"/>
      <c r="G4" s="727"/>
      <c r="H4" s="727"/>
      <c r="I4" s="727"/>
      <c r="J4" s="727"/>
      <c r="K4" s="727"/>
      <c r="L4" s="727"/>
      <c r="M4" s="727"/>
      <c r="N4" s="727"/>
      <c r="O4" s="727"/>
      <c r="P4" s="727"/>
      <c r="Q4" s="727"/>
      <c r="R4" s="727"/>
      <c r="S4" s="727"/>
      <c r="T4" s="727"/>
      <c r="U4" s="727"/>
      <c r="V4" s="727"/>
      <c r="W4" s="727"/>
      <c r="X4" s="727"/>
      <c r="Y4" s="727"/>
      <c r="Z4" s="727"/>
      <c r="AA4" s="727"/>
      <c r="AB4" s="727"/>
      <c r="AC4" s="727"/>
      <c r="AD4" s="727"/>
      <c r="AE4" s="727"/>
      <c r="AF4" s="727"/>
      <c r="AG4" s="727"/>
      <c r="AH4" s="727"/>
      <c r="AI4" s="727"/>
      <c r="AJ4" s="727"/>
      <c r="AK4" s="727"/>
      <c r="AL4" s="727"/>
      <c r="AM4" s="727"/>
      <c r="AN4" s="727"/>
      <c r="AO4" s="727"/>
    </row>
    <row r="5" spans="1:41" s="2" customFormat="1" ht="12.75" customHeight="1" x14ac:dyDescent="0.2">
      <c r="A5" s="3" t="s">
        <v>22</v>
      </c>
      <c r="B5" s="4"/>
      <c r="C5" s="585" t="s">
        <v>23</v>
      </c>
      <c r="D5" s="585" t="str">
        <f>'D. HADIR_8F'!E8</f>
        <v>8F</v>
      </c>
      <c r="E5" s="4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 t="s">
        <v>20</v>
      </c>
      <c r="AD5" s="10"/>
      <c r="AE5" s="10"/>
      <c r="AG5" s="10"/>
      <c r="AH5" s="10"/>
      <c r="AI5" s="585" t="s">
        <v>19</v>
      </c>
      <c r="AJ5" s="10" t="str">
        <f>D.Hadir_8A!E7</f>
        <v>. . . . . . . . . . . . . . . . . . .</v>
      </c>
      <c r="AM5" s="4"/>
      <c r="AN5" s="4"/>
      <c r="AO5" s="5"/>
    </row>
    <row r="6" spans="1:41" s="2" customFormat="1" ht="12.75" customHeight="1" x14ac:dyDescent="0.2">
      <c r="A6" s="3" t="s">
        <v>24</v>
      </c>
      <c r="B6" s="4"/>
      <c r="C6" s="585" t="s">
        <v>19</v>
      </c>
      <c r="D6" s="585">
        <v>66</v>
      </c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586" t="s">
        <v>38</v>
      </c>
      <c r="AD6" s="4"/>
      <c r="AE6" s="4"/>
      <c r="AF6" s="10"/>
      <c r="AG6" s="10"/>
      <c r="AH6" s="10"/>
      <c r="AI6" s="585" t="s">
        <v>19</v>
      </c>
      <c r="AJ6" s="10" t="str">
        <f>D.Hadir_8A!E9</f>
        <v>3 (Ganjil)</v>
      </c>
      <c r="AM6" s="584" t="s">
        <v>312</v>
      </c>
      <c r="AN6" s="1" t="str">
        <f>D.Hadir_8A!I9</f>
        <v>2020 - 2021</v>
      </c>
      <c r="AO6" s="4"/>
    </row>
    <row r="7" spans="1:41" s="2" customFormat="1" ht="12" customHeight="1" x14ac:dyDescent="0.2">
      <c r="A7" s="627" t="s">
        <v>0</v>
      </c>
      <c r="B7" s="622" t="s">
        <v>4</v>
      </c>
      <c r="C7" s="638" t="s">
        <v>47</v>
      </c>
      <c r="D7" s="642" t="s">
        <v>32</v>
      </c>
      <c r="E7" s="643"/>
      <c r="F7" s="643"/>
      <c r="G7" s="643"/>
      <c r="H7" s="643"/>
      <c r="I7" s="643"/>
      <c r="J7" s="643"/>
      <c r="K7" s="643"/>
      <c r="L7" s="643"/>
      <c r="M7" s="643"/>
      <c r="N7" s="643"/>
      <c r="O7" s="643"/>
      <c r="P7" s="643"/>
      <c r="Q7" s="643"/>
      <c r="R7" s="643"/>
      <c r="S7" s="643"/>
      <c r="T7" s="643"/>
      <c r="U7" s="643"/>
      <c r="V7" s="643"/>
      <c r="W7" s="643"/>
      <c r="X7" s="643"/>
      <c r="Y7" s="643"/>
      <c r="Z7" s="643"/>
      <c r="AA7" s="643"/>
      <c r="AB7" s="643"/>
      <c r="AC7" s="643"/>
      <c r="AD7" s="643"/>
      <c r="AE7" s="643"/>
      <c r="AF7" s="643"/>
      <c r="AG7" s="643"/>
      <c r="AH7" s="643"/>
      <c r="AI7" s="644"/>
      <c r="AJ7" s="624" t="s">
        <v>28</v>
      </c>
      <c r="AK7" s="624" t="s">
        <v>26</v>
      </c>
      <c r="AL7" s="648" t="s">
        <v>27</v>
      </c>
      <c r="AM7" s="651" t="s">
        <v>30</v>
      </c>
      <c r="AN7" s="652"/>
      <c r="AO7" s="655" t="s">
        <v>2</v>
      </c>
    </row>
    <row r="8" spans="1:41" s="2" customFormat="1" ht="12" customHeight="1" x14ac:dyDescent="0.2">
      <c r="A8" s="628"/>
      <c r="B8" s="623"/>
      <c r="C8" s="639"/>
      <c r="D8" s="642">
        <v>3.1</v>
      </c>
      <c r="E8" s="643"/>
      <c r="F8" s="643"/>
      <c r="G8" s="643"/>
      <c r="H8" s="643"/>
      <c r="I8" s="643"/>
      <c r="J8" s="643"/>
      <c r="K8" s="644"/>
      <c r="L8" s="632"/>
      <c r="M8" s="632"/>
      <c r="N8" s="632"/>
      <c r="O8" s="632"/>
      <c r="P8" s="632"/>
      <c r="Q8" s="632"/>
      <c r="R8" s="632"/>
      <c r="S8" s="632"/>
      <c r="T8" s="632"/>
      <c r="U8" s="632"/>
      <c r="V8" s="632"/>
      <c r="W8" s="632"/>
      <c r="X8" s="632"/>
      <c r="Y8" s="632"/>
      <c r="Z8" s="632"/>
      <c r="AA8" s="632"/>
      <c r="AB8" s="632"/>
      <c r="AC8" s="632"/>
      <c r="AD8" s="632"/>
      <c r="AE8" s="632"/>
      <c r="AF8" s="632"/>
      <c r="AG8" s="632"/>
      <c r="AH8" s="632"/>
      <c r="AI8" s="632"/>
      <c r="AJ8" s="625"/>
      <c r="AK8" s="625"/>
      <c r="AL8" s="649"/>
      <c r="AM8" s="653"/>
      <c r="AN8" s="654"/>
      <c r="AO8" s="656"/>
    </row>
    <row r="9" spans="1:41" s="2" customFormat="1" ht="14.25" customHeight="1" x14ac:dyDescent="0.2">
      <c r="A9" s="628"/>
      <c r="B9" s="623"/>
      <c r="C9" s="640" t="s">
        <v>1</v>
      </c>
      <c r="D9" s="645" t="s">
        <v>74</v>
      </c>
      <c r="E9" s="646"/>
      <c r="F9" s="646"/>
      <c r="G9" s="646"/>
      <c r="H9" s="646"/>
      <c r="I9" s="646"/>
      <c r="J9" s="646"/>
      <c r="K9" s="647"/>
      <c r="L9" s="630" t="s">
        <v>75</v>
      </c>
      <c r="M9" s="630"/>
      <c r="N9" s="630"/>
      <c r="O9" s="630"/>
      <c r="P9" s="630"/>
      <c r="Q9" s="630"/>
      <c r="R9" s="630"/>
      <c r="S9" s="631"/>
      <c r="T9" s="630" t="s">
        <v>76</v>
      </c>
      <c r="U9" s="630"/>
      <c r="V9" s="630"/>
      <c r="W9" s="630"/>
      <c r="X9" s="630"/>
      <c r="Y9" s="630"/>
      <c r="Z9" s="630"/>
      <c r="AA9" s="631"/>
      <c r="AB9" s="630" t="s">
        <v>77</v>
      </c>
      <c r="AC9" s="630"/>
      <c r="AD9" s="630"/>
      <c r="AE9" s="630"/>
      <c r="AF9" s="630"/>
      <c r="AG9" s="630"/>
      <c r="AH9" s="630"/>
      <c r="AI9" s="631"/>
      <c r="AJ9" s="625"/>
      <c r="AK9" s="625"/>
      <c r="AL9" s="649"/>
      <c r="AM9" s="633" t="s">
        <v>70</v>
      </c>
      <c r="AN9" s="635" t="s">
        <v>71</v>
      </c>
      <c r="AO9" s="656"/>
    </row>
    <row r="10" spans="1:41" s="2" customFormat="1" ht="14.25" customHeight="1" x14ac:dyDescent="0.2">
      <c r="A10" s="629"/>
      <c r="B10" s="623"/>
      <c r="C10" s="641"/>
      <c r="D10" s="278" t="s">
        <v>54</v>
      </c>
      <c r="E10" s="278" t="s">
        <v>55</v>
      </c>
      <c r="F10" s="278" t="s">
        <v>53</v>
      </c>
      <c r="G10" s="278" t="s">
        <v>173</v>
      </c>
      <c r="H10" s="400" t="s">
        <v>56</v>
      </c>
      <c r="I10" s="400" t="s">
        <v>57</v>
      </c>
      <c r="J10" s="400" t="s">
        <v>58</v>
      </c>
      <c r="K10" s="400" t="s">
        <v>166</v>
      </c>
      <c r="L10" s="278" t="s">
        <v>54</v>
      </c>
      <c r="M10" s="278" t="s">
        <v>55</v>
      </c>
      <c r="N10" s="278" t="s">
        <v>53</v>
      </c>
      <c r="O10" s="278" t="s">
        <v>173</v>
      </c>
      <c r="P10" s="400" t="s">
        <v>56</v>
      </c>
      <c r="Q10" s="400" t="s">
        <v>57</v>
      </c>
      <c r="R10" s="400" t="s">
        <v>58</v>
      </c>
      <c r="S10" s="400" t="s">
        <v>166</v>
      </c>
      <c r="T10" s="278" t="s">
        <v>54</v>
      </c>
      <c r="U10" s="278" t="s">
        <v>55</v>
      </c>
      <c r="V10" s="278" t="s">
        <v>53</v>
      </c>
      <c r="W10" s="278" t="s">
        <v>173</v>
      </c>
      <c r="X10" s="400" t="s">
        <v>56</v>
      </c>
      <c r="Y10" s="400" t="s">
        <v>57</v>
      </c>
      <c r="Z10" s="400" t="s">
        <v>58</v>
      </c>
      <c r="AA10" s="400" t="s">
        <v>166</v>
      </c>
      <c r="AB10" s="278" t="s">
        <v>54</v>
      </c>
      <c r="AC10" s="278" t="s">
        <v>55</v>
      </c>
      <c r="AD10" s="278" t="s">
        <v>53</v>
      </c>
      <c r="AE10" s="278" t="s">
        <v>173</v>
      </c>
      <c r="AF10" s="400" t="s">
        <v>56</v>
      </c>
      <c r="AG10" s="400" t="s">
        <v>57</v>
      </c>
      <c r="AH10" s="400" t="s">
        <v>58</v>
      </c>
      <c r="AI10" s="400" t="s">
        <v>166</v>
      </c>
      <c r="AJ10" s="626"/>
      <c r="AK10" s="626"/>
      <c r="AL10" s="650"/>
      <c r="AM10" s="634"/>
      <c r="AN10" s="636"/>
      <c r="AO10" s="656"/>
    </row>
    <row r="11" spans="1:41" s="2" customFormat="1" ht="12" customHeight="1" x14ac:dyDescent="0.2">
      <c r="A11" s="197">
        <v>1</v>
      </c>
      <c r="B11" s="579" t="s">
        <v>369</v>
      </c>
      <c r="C11" s="580" t="s">
        <v>12</v>
      </c>
      <c r="D11" s="7"/>
      <c r="E11" s="395"/>
      <c r="F11" s="395"/>
      <c r="G11" s="397" t="e">
        <f>AVERAGE(D11:F11)</f>
        <v>#DIV/0!</v>
      </c>
      <c r="H11" s="396"/>
      <c r="I11" s="395"/>
      <c r="J11" s="395"/>
      <c r="K11" s="397" t="e">
        <f>MAX(G11:J11)</f>
        <v>#DIV/0!</v>
      </c>
      <c r="L11" s="395"/>
      <c r="M11" s="395"/>
      <c r="N11" s="398"/>
      <c r="O11" s="397" t="e">
        <f t="shared" ref="O11:O37" si="0">AVERAGE(L11:N11)</f>
        <v>#DIV/0!</v>
      </c>
      <c r="P11" s="398"/>
      <c r="Q11" s="398"/>
      <c r="R11" s="398"/>
      <c r="S11" s="397" t="e">
        <f t="shared" ref="S11:S37" si="1">MAX(O11:R11)</f>
        <v>#DIV/0!</v>
      </c>
      <c r="T11" s="398"/>
      <c r="U11" s="398"/>
      <c r="V11" s="398"/>
      <c r="W11" s="397" t="e">
        <f t="shared" ref="W11:W38" si="2">AVERAGE(T11:V11)</f>
        <v>#DIV/0!</v>
      </c>
      <c r="X11" s="398"/>
      <c r="Y11" s="398"/>
      <c r="Z11" s="398"/>
      <c r="AA11" s="397" t="e">
        <f t="shared" ref="AA11:AA38" si="3">MAX(W11:Z11)</f>
        <v>#DIV/0!</v>
      </c>
      <c r="AB11" s="398"/>
      <c r="AC11" s="398"/>
      <c r="AD11" s="398"/>
      <c r="AE11" s="397" t="e">
        <f t="shared" ref="AE11:AE38" si="4">AVERAGE(AB11:AD11)</f>
        <v>#DIV/0!</v>
      </c>
      <c r="AF11" s="398"/>
      <c r="AG11" s="398"/>
      <c r="AH11" s="398"/>
      <c r="AI11" s="397" t="e">
        <f t="shared" ref="AI11:AI38" si="5">MAX(AE11:AH11)</f>
        <v>#DIV/0!</v>
      </c>
      <c r="AJ11" s="407" t="e">
        <f t="shared" ref="AJ11:AJ38" si="6">(K11+S11+AA11+AI11)/4</f>
        <v>#DIV/0!</v>
      </c>
      <c r="AK11" s="398"/>
      <c r="AL11" s="399"/>
      <c r="AM11" s="421" t="e">
        <f>((2*AJ11)+AK11+AL11)/4</f>
        <v>#DIV/0!</v>
      </c>
      <c r="AN11" s="419" t="e">
        <f>IF(AM11&lt;66,"D",IF(AM11&lt;78,"C",IF(AM11&lt;89,"B","A")))</f>
        <v>#DIV/0!</v>
      </c>
      <c r="AO11" s="418" t="e">
        <f>IF(AM11&gt;$D$6,"T","TT")</f>
        <v>#DIV/0!</v>
      </c>
    </row>
    <row r="12" spans="1:41" s="2" customFormat="1" ht="12" customHeight="1" x14ac:dyDescent="0.2">
      <c r="A12" s="43">
        <v>2</v>
      </c>
      <c r="B12" s="564" t="s">
        <v>370</v>
      </c>
      <c r="C12" s="573" t="s">
        <v>12</v>
      </c>
      <c r="D12" s="7"/>
      <c r="E12" s="44"/>
      <c r="F12" s="44"/>
      <c r="G12" s="397" t="e">
        <f>AVERAGE(D12:F12)</f>
        <v>#DIV/0!</v>
      </c>
      <c r="H12" s="44"/>
      <c r="I12" s="44"/>
      <c r="J12" s="44"/>
      <c r="K12" s="397" t="e">
        <f t="shared" ref="K12:K37" si="7">MAX(G12:J12)</f>
        <v>#DIV/0!</v>
      </c>
      <c r="L12" s="44"/>
      <c r="M12" s="44"/>
      <c r="N12" s="41"/>
      <c r="O12" s="397" t="e">
        <f t="shared" si="0"/>
        <v>#DIV/0!</v>
      </c>
      <c r="P12" s="41"/>
      <c r="Q12" s="41"/>
      <c r="R12" s="41"/>
      <c r="S12" s="397" t="e">
        <f t="shared" si="1"/>
        <v>#DIV/0!</v>
      </c>
      <c r="T12" s="41"/>
      <c r="U12" s="41"/>
      <c r="V12" s="41"/>
      <c r="W12" s="397" t="e">
        <f t="shared" si="2"/>
        <v>#DIV/0!</v>
      </c>
      <c r="X12" s="41"/>
      <c r="Y12" s="41"/>
      <c r="Z12" s="41"/>
      <c r="AA12" s="397" t="e">
        <f t="shared" si="3"/>
        <v>#DIV/0!</v>
      </c>
      <c r="AB12" s="41"/>
      <c r="AC12" s="41"/>
      <c r="AD12" s="41"/>
      <c r="AE12" s="397" t="e">
        <f t="shared" si="4"/>
        <v>#DIV/0!</v>
      </c>
      <c r="AF12" s="41"/>
      <c r="AG12" s="186" t="s">
        <v>43</v>
      </c>
      <c r="AH12" s="186"/>
      <c r="AI12" s="397" t="e">
        <f t="shared" si="5"/>
        <v>#DIV/0!</v>
      </c>
      <c r="AJ12" s="407" t="e">
        <f t="shared" si="6"/>
        <v>#DIV/0!</v>
      </c>
      <c r="AK12" s="186"/>
      <c r="AL12" s="262"/>
      <c r="AM12" s="422" t="e">
        <f t="shared" ref="AM12:AM38" si="8">((2*AJ12)+AK12+AL12)/4</f>
        <v>#DIV/0!</v>
      </c>
      <c r="AN12" s="420" t="e">
        <f t="shared" ref="AN12:AN38" si="9">IF(AM12&lt;66,"D",IF(AM12&lt;78,"C",IF(AM12&lt;89,"B","A")))</f>
        <v>#DIV/0!</v>
      </c>
      <c r="AO12" s="415" t="e">
        <f t="shared" ref="AO12:AO38" si="10">IF(AM12&gt;$D$6,"T","TT")</f>
        <v>#DIV/0!</v>
      </c>
    </row>
    <row r="13" spans="1:41" s="2" customFormat="1" ht="12" customHeight="1" x14ac:dyDescent="0.2">
      <c r="A13" s="43">
        <v>3</v>
      </c>
      <c r="B13" s="564" t="s">
        <v>371</v>
      </c>
      <c r="C13" s="573" t="s">
        <v>12</v>
      </c>
      <c r="D13" s="6"/>
      <c r="E13" s="47"/>
      <c r="F13" s="47"/>
      <c r="G13" s="394" t="e">
        <f t="shared" ref="G13:G38" si="11">AVERAGE(D13:F13)</f>
        <v>#DIV/0!</v>
      </c>
      <c r="H13" s="47"/>
      <c r="I13" s="47"/>
      <c r="J13" s="47"/>
      <c r="K13" s="397" t="e">
        <f t="shared" si="7"/>
        <v>#DIV/0!</v>
      </c>
      <c r="L13" s="47"/>
      <c r="M13" s="47"/>
      <c r="N13" s="44"/>
      <c r="O13" s="397" t="e">
        <f t="shared" si="0"/>
        <v>#DIV/0!</v>
      </c>
      <c r="P13" s="44"/>
      <c r="Q13" s="44"/>
      <c r="R13" s="44"/>
      <c r="S13" s="397" t="e">
        <f t="shared" si="1"/>
        <v>#DIV/0!</v>
      </c>
      <c r="T13" s="44"/>
      <c r="U13" s="44"/>
      <c r="V13" s="44"/>
      <c r="W13" s="397" t="e">
        <f t="shared" si="2"/>
        <v>#DIV/0!</v>
      </c>
      <c r="X13" s="44"/>
      <c r="Y13" s="44"/>
      <c r="Z13" s="44"/>
      <c r="AA13" s="397" t="e">
        <f t="shared" si="3"/>
        <v>#DIV/0!</v>
      </c>
      <c r="AB13" s="44"/>
      <c r="AC13" s="44"/>
      <c r="AD13" s="44"/>
      <c r="AE13" s="397" t="e">
        <f t="shared" si="4"/>
        <v>#DIV/0!</v>
      </c>
      <c r="AF13" s="44"/>
      <c r="AG13" s="45" t="s">
        <v>43</v>
      </c>
      <c r="AH13" s="45"/>
      <c r="AI13" s="397" t="e">
        <f t="shared" si="5"/>
        <v>#DIV/0!</v>
      </c>
      <c r="AJ13" s="407" t="e">
        <f t="shared" si="6"/>
        <v>#DIV/0!</v>
      </c>
      <c r="AK13" s="45"/>
      <c r="AL13" s="263"/>
      <c r="AM13" s="422" t="e">
        <f t="shared" si="8"/>
        <v>#DIV/0!</v>
      </c>
      <c r="AN13" s="420" t="e">
        <f t="shared" si="9"/>
        <v>#DIV/0!</v>
      </c>
      <c r="AO13" s="415" t="e">
        <f t="shared" si="10"/>
        <v>#DIV/0!</v>
      </c>
    </row>
    <row r="14" spans="1:41" s="2" customFormat="1" ht="12" customHeight="1" x14ac:dyDescent="0.2">
      <c r="A14" s="43">
        <v>4</v>
      </c>
      <c r="B14" s="564" t="s">
        <v>372</v>
      </c>
      <c r="C14" s="574" t="s">
        <v>12</v>
      </c>
      <c r="D14" s="6"/>
      <c r="E14" s="44"/>
      <c r="F14" s="44"/>
      <c r="G14" s="394" t="e">
        <f t="shared" si="11"/>
        <v>#DIV/0!</v>
      </c>
      <c r="H14" s="44"/>
      <c r="I14" s="44"/>
      <c r="J14" s="44"/>
      <c r="K14" s="397" t="e">
        <f t="shared" si="7"/>
        <v>#DIV/0!</v>
      </c>
      <c r="L14" s="44"/>
      <c r="M14" s="44"/>
      <c r="N14" s="44"/>
      <c r="O14" s="397" t="e">
        <f t="shared" si="0"/>
        <v>#DIV/0!</v>
      </c>
      <c r="P14" s="44"/>
      <c r="Q14" s="44"/>
      <c r="R14" s="44"/>
      <c r="S14" s="397" t="e">
        <f t="shared" si="1"/>
        <v>#DIV/0!</v>
      </c>
      <c r="T14" s="44"/>
      <c r="U14" s="44"/>
      <c r="V14" s="44"/>
      <c r="W14" s="397" t="e">
        <f t="shared" si="2"/>
        <v>#DIV/0!</v>
      </c>
      <c r="X14" s="44"/>
      <c r="Y14" s="44"/>
      <c r="Z14" s="44"/>
      <c r="AA14" s="397" t="e">
        <f t="shared" si="3"/>
        <v>#DIV/0!</v>
      </c>
      <c r="AB14" s="44"/>
      <c r="AC14" s="44"/>
      <c r="AD14" s="44"/>
      <c r="AE14" s="397" t="e">
        <f t="shared" si="4"/>
        <v>#DIV/0!</v>
      </c>
      <c r="AF14" s="44"/>
      <c r="AG14" s="45" t="s">
        <v>43</v>
      </c>
      <c r="AH14" s="45"/>
      <c r="AI14" s="397" t="e">
        <f t="shared" si="5"/>
        <v>#DIV/0!</v>
      </c>
      <c r="AJ14" s="407" t="e">
        <f t="shared" si="6"/>
        <v>#DIV/0!</v>
      </c>
      <c r="AK14" s="45"/>
      <c r="AL14" s="263"/>
      <c r="AM14" s="422" t="e">
        <f t="shared" si="8"/>
        <v>#DIV/0!</v>
      </c>
      <c r="AN14" s="420" t="e">
        <f t="shared" si="9"/>
        <v>#DIV/0!</v>
      </c>
      <c r="AO14" s="415" t="e">
        <f t="shared" si="10"/>
        <v>#DIV/0!</v>
      </c>
    </row>
    <row r="15" spans="1:41" s="2" customFormat="1" ht="12" customHeight="1" x14ac:dyDescent="0.2">
      <c r="A15" s="43">
        <v>5</v>
      </c>
      <c r="B15" s="564" t="s">
        <v>373</v>
      </c>
      <c r="C15" s="574" t="s">
        <v>6</v>
      </c>
      <c r="D15" s="8"/>
      <c r="E15" s="44"/>
      <c r="F15" s="44"/>
      <c r="G15" s="394" t="e">
        <f t="shared" si="11"/>
        <v>#DIV/0!</v>
      </c>
      <c r="H15" s="44"/>
      <c r="I15" s="44"/>
      <c r="J15" s="44"/>
      <c r="K15" s="397" t="e">
        <f t="shared" si="7"/>
        <v>#DIV/0!</v>
      </c>
      <c r="L15" s="44"/>
      <c r="M15" s="44"/>
      <c r="N15" s="47"/>
      <c r="O15" s="397" t="e">
        <f t="shared" si="0"/>
        <v>#DIV/0!</v>
      </c>
      <c r="P15" s="47"/>
      <c r="Q15" s="47"/>
      <c r="R15" s="47"/>
      <c r="S15" s="397" t="e">
        <f t="shared" si="1"/>
        <v>#DIV/0!</v>
      </c>
      <c r="T15" s="47"/>
      <c r="U15" s="47"/>
      <c r="V15" s="47"/>
      <c r="W15" s="397" t="e">
        <f t="shared" si="2"/>
        <v>#DIV/0!</v>
      </c>
      <c r="X15" s="47"/>
      <c r="Y15" s="47"/>
      <c r="Z15" s="47"/>
      <c r="AA15" s="397" t="e">
        <f t="shared" si="3"/>
        <v>#DIV/0!</v>
      </c>
      <c r="AB15" s="47"/>
      <c r="AC15" s="47"/>
      <c r="AD15" s="47"/>
      <c r="AE15" s="397" t="e">
        <f t="shared" si="4"/>
        <v>#DIV/0!</v>
      </c>
      <c r="AF15" s="47"/>
      <c r="AG15" s="45" t="s">
        <v>43</v>
      </c>
      <c r="AH15" s="45"/>
      <c r="AI15" s="397" t="e">
        <f t="shared" si="5"/>
        <v>#DIV/0!</v>
      </c>
      <c r="AJ15" s="407" t="e">
        <f t="shared" si="6"/>
        <v>#DIV/0!</v>
      </c>
      <c r="AK15" s="45"/>
      <c r="AL15" s="263"/>
      <c r="AM15" s="422" t="e">
        <f t="shared" si="8"/>
        <v>#DIV/0!</v>
      </c>
      <c r="AN15" s="420" t="e">
        <f t="shared" si="9"/>
        <v>#DIV/0!</v>
      </c>
      <c r="AO15" s="415" t="e">
        <f t="shared" si="10"/>
        <v>#DIV/0!</v>
      </c>
    </row>
    <row r="16" spans="1:41" s="2" customFormat="1" ht="12" customHeight="1" x14ac:dyDescent="0.2">
      <c r="A16" s="43">
        <v>6</v>
      </c>
      <c r="B16" s="564" t="s">
        <v>374</v>
      </c>
      <c r="C16" s="573" t="s">
        <v>6</v>
      </c>
      <c r="D16" s="6"/>
      <c r="E16" s="44"/>
      <c r="F16" s="44"/>
      <c r="G16" s="394" t="e">
        <f t="shared" si="11"/>
        <v>#DIV/0!</v>
      </c>
      <c r="H16" s="44"/>
      <c r="I16" s="44"/>
      <c r="J16" s="44"/>
      <c r="K16" s="397" t="e">
        <f t="shared" si="7"/>
        <v>#DIV/0!</v>
      </c>
      <c r="L16" s="44"/>
      <c r="M16" s="44"/>
      <c r="N16" s="44"/>
      <c r="O16" s="397" t="e">
        <f t="shared" si="0"/>
        <v>#DIV/0!</v>
      </c>
      <c r="P16" s="44"/>
      <c r="Q16" s="44"/>
      <c r="R16" s="44"/>
      <c r="S16" s="397" t="e">
        <f t="shared" si="1"/>
        <v>#DIV/0!</v>
      </c>
      <c r="T16" s="44"/>
      <c r="U16" s="44"/>
      <c r="V16" s="44"/>
      <c r="W16" s="397" t="e">
        <f t="shared" si="2"/>
        <v>#DIV/0!</v>
      </c>
      <c r="X16" s="44"/>
      <c r="Y16" s="44"/>
      <c r="Z16" s="44"/>
      <c r="AA16" s="397" t="e">
        <f t="shared" si="3"/>
        <v>#DIV/0!</v>
      </c>
      <c r="AB16" s="44"/>
      <c r="AC16" s="44"/>
      <c r="AD16" s="44"/>
      <c r="AE16" s="397" t="e">
        <f t="shared" si="4"/>
        <v>#DIV/0!</v>
      </c>
      <c r="AF16" s="44"/>
      <c r="AG16" s="45" t="s">
        <v>43</v>
      </c>
      <c r="AH16" s="45"/>
      <c r="AI16" s="397" t="e">
        <f t="shared" si="5"/>
        <v>#DIV/0!</v>
      </c>
      <c r="AJ16" s="407" t="e">
        <f t="shared" si="6"/>
        <v>#DIV/0!</v>
      </c>
      <c r="AK16" s="45"/>
      <c r="AL16" s="263"/>
      <c r="AM16" s="422" t="e">
        <f t="shared" si="8"/>
        <v>#DIV/0!</v>
      </c>
      <c r="AN16" s="420" t="e">
        <f t="shared" si="9"/>
        <v>#DIV/0!</v>
      </c>
      <c r="AO16" s="415" t="e">
        <f t="shared" si="10"/>
        <v>#DIV/0!</v>
      </c>
    </row>
    <row r="17" spans="1:41" s="2" customFormat="1" ht="12" customHeight="1" x14ac:dyDescent="0.2">
      <c r="A17" s="43">
        <v>7</v>
      </c>
      <c r="B17" s="564" t="s">
        <v>375</v>
      </c>
      <c r="C17" s="573" t="s">
        <v>12</v>
      </c>
      <c r="D17" s="6"/>
      <c r="E17" s="44"/>
      <c r="F17" s="44"/>
      <c r="G17" s="394" t="e">
        <f t="shared" si="11"/>
        <v>#DIV/0!</v>
      </c>
      <c r="H17" s="44"/>
      <c r="I17" s="44"/>
      <c r="J17" s="44"/>
      <c r="K17" s="397" t="e">
        <f t="shared" si="7"/>
        <v>#DIV/0!</v>
      </c>
      <c r="L17" s="44"/>
      <c r="M17" s="44"/>
      <c r="N17" s="44"/>
      <c r="O17" s="397" t="e">
        <f t="shared" si="0"/>
        <v>#DIV/0!</v>
      </c>
      <c r="P17" s="44"/>
      <c r="Q17" s="44"/>
      <c r="R17" s="44"/>
      <c r="S17" s="397" t="e">
        <f t="shared" si="1"/>
        <v>#DIV/0!</v>
      </c>
      <c r="T17" s="44"/>
      <c r="U17" s="44"/>
      <c r="V17" s="44"/>
      <c r="W17" s="397" t="e">
        <f t="shared" si="2"/>
        <v>#DIV/0!</v>
      </c>
      <c r="X17" s="44"/>
      <c r="Y17" s="44"/>
      <c r="Z17" s="44"/>
      <c r="AA17" s="397" t="e">
        <f t="shared" si="3"/>
        <v>#DIV/0!</v>
      </c>
      <c r="AB17" s="44"/>
      <c r="AC17" s="44"/>
      <c r="AD17" s="44"/>
      <c r="AE17" s="397" t="e">
        <f t="shared" si="4"/>
        <v>#DIV/0!</v>
      </c>
      <c r="AF17" s="44"/>
      <c r="AG17" s="45" t="s">
        <v>43</v>
      </c>
      <c r="AH17" s="45"/>
      <c r="AI17" s="397" t="e">
        <f t="shared" si="5"/>
        <v>#DIV/0!</v>
      </c>
      <c r="AJ17" s="407" t="e">
        <f t="shared" si="6"/>
        <v>#DIV/0!</v>
      </c>
      <c r="AK17" s="45"/>
      <c r="AL17" s="263"/>
      <c r="AM17" s="422" t="e">
        <f t="shared" si="8"/>
        <v>#DIV/0!</v>
      </c>
      <c r="AN17" s="420" t="e">
        <f t="shared" si="9"/>
        <v>#DIV/0!</v>
      </c>
      <c r="AO17" s="415" t="e">
        <f t="shared" si="10"/>
        <v>#DIV/0!</v>
      </c>
    </row>
    <row r="18" spans="1:41" s="2" customFormat="1" ht="12" customHeight="1" x14ac:dyDescent="0.2">
      <c r="A18" s="43">
        <v>8</v>
      </c>
      <c r="B18" s="564" t="s">
        <v>376</v>
      </c>
      <c r="C18" s="573" t="s">
        <v>6</v>
      </c>
      <c r="D18" s="6"/>
      <c r="E18" s="44"/>
      <c r="F18" s="44"/>
      <c r="G18" s="394" t="e">
        <f t="shared" si="11"/>
        <v>#DIV/0!</v>
      </c>
      <c r="H18" s="44"/>
      <c r="I18" s="44"/>
      <c r="J18" s="44"/>
      <c r="K18" s="397" t="e">
        <f t="shared" si="7"/>
        <v>#DIV/0!</v>
      </c>
      <c r="L18" s="44"/>
      <c r="M18" s="44"/>
      <c r="N18" s="44"/>
      <c r="O18" s="397" t="e">
        <f t="shared" si="0"/>
        <v>#DIV/0!</v>
      </c>
      <c r="P18" s="44"/>
      <c r="Q18" s="44"/>
      <c r="R18" s="44"/>
      <c r="S18" s="397" t="e">
        <f t="shared" si="1"/>
        <v>#DIV/0!</v>
      </c>
      <c r="T18" s="44"/>
      <c r="U18" s="44"/>
      <c r="V18" s="44"/>
      <c r="W18" s="397" t="e">
        <f t="shared" si="2"/>
        <v>#DIV/0!</v>
      </c>
      <c r="X18" s="44"/>
      <c r="Y18" s="44"/>
      <c r="Z18" s="44"/>
      <c r="AA18" s="397" t="e">
        <f t="shared" si="3"/>
        <v>#DIV/0!</v>
      </c>
      <c r="AB18" s="44"/>
      <c r="AC18" s="44"/>
      <c r="AD18" s="44"/>
      <c r="AE18" s="397" t="e">
        <f t="shared" si="4"/>
        <v>#DIV/0!</v>
      </c>
      <c r="AF18" s="44"/>
      <c r="AG18" s="45"/>
      <c r="AH18" s="45"/>
      <c r="AI18" s="397" t="e">
        <f t="shared" si="5"/>
        <v>#DIV/0!</v>
      </c>
      <c r="AJ18" s="407" t="e">
        <f t="shared" si="6"/>
        <v>#DIV/0!</v>
      </c>
      <c r="AK18" s="45"/>
      <c r="AL18" s="263"/>
      <c r="AM18" s="422" t="e">
        <f t="shared" si="8"/>
        <v>#DIV/0!</v>
      </c>
      <c r="AN18" s="420" t="e">
        <f t="shared" si="9"/>
        <v>#DIV/0!</v>
      </c>
      <c r="AO18" s="415" t="e">
        <f t="shared" si="10"/>
        <v>#DIV/0!</v>
      </c>
    </row>
    <row r="19" spans="1:41" s="2" customFormat="1" ht="12" customHeight="1" x14ac:dyDescent="0.2">
      <c r="A19" s="43">
        <v>9</v>
      </c>
      <c r="B19" s="564" t="s">
        <v>377</v>
      </c>
      <c r="C19" s="573" t="s">
        <v>6</v>
      </c>
      <c r="D19" s="6"/>
      <c r="E19" s="44"/>
      <c r="F19" s="44"/>
      <c r="G19" s="394" t="e">
        <f t="shared" si="11"/>
        <v>#DIV/0!</v>
      </c>
      <c r="H19" s="44"/>
      <c r="I19" s="44"/>
      <c r="J19" s="44"/>
      <c r="K19" s="397" t="e">
        <f t="shared" si="7"/>
        <v>#DIV/0!</v>
      </c>
      <c r="L19" s="44"/>
      <c r="M19" s="44"/>
      <c r="N19" s="44"/>
      <c r="O19" s="397" t="e">
        <f t="shared" si="0"/>
        <v>#DIV/0!</v>
      </c>
      <c r="P19" s="44"/>
      <c r="Q19" s="44"/>
      <c r="R19" s="44"/>
      <c r="S19" s="397" t="e">
        <f t="shared" si="1"/>
        <v>#DIV/0!</v>
      </c>
      <c r="T19" s="44"/>
      <c r="U19" s="44"/>
      <c r="V19" s="44"/>
      <c r="W19" s="397" t="e">
        <f t="shared" si="2"/>
        <v>#DIV/0!</v>
      </c>
      <c r="X19" s="44"/>
      <c r="Y19" s="44"/>
      <c r="Z19" s="44"/>
      <c r="AA19" s="397" t="e">
        <f t="shared" si="3"/>
        <v>#DIV/0!</v>
      </c>
      <c r="AB19" s="44"/>
      <c r="AC19" s="44"/>
      <c r="AD19" s="44"/>
      <c r="AE19" s="397" t="e">
        <f t="shared" si="4"/>
        <v>#DIV/0!</v>
      </c>
      <c r="AF19" s="44"/>
      <c r="AG19" s="45" t="s">
        <v>43</v>
      </c>
      <c r="AH19" s="45"/>
      <c r="AI19" s="397" t="e">
        <f t="shared" si="5"/>
        <v>#DIV/0!</v>
      </c>
      <c r="AJ19" s="407" t="e">
        <f t="shared" si="6"/>
        <v>#DIV/0!</v>
      </c>
      <c r="AK19" s="45"/>
      <c r="AL19" s="263"/>
      <c r="AM19" s="422" t="e">
        <f t="shared" si="8"/>
        <v>#DIV/0!</v>
      </c>
      <c r="AN19" s="420" t="e">
        <f t="shared" si="9"/>
        <v>#DIV/0!</v>
      </c>
      <c r="AO19" s="415" t="e">
        <f t="shared" si="10"/>
        <v>#DIV/0!</v>
      </c>
    </row>
    <row r="20" spans="1:41" s="2" customFormat="1" ht="12" customHeight="1" x14ac:dyDescent="0.2">
      <c r="A20" s="43">
        <v>10</v>
      </c>
      <c r="B20" s="564" t="s">
        <v>378</v>
      </c>
      <c r="C20" s="573" t="s">
        <v>6</v>
      </c>
      <c r="D20" s="6"/>
      <c r="E20" s="44"/>
      <c r="F20" s="44"/>
      <c r="G20" s="394" t="e">
        <f t="shared" si="11"/>
        <v>#DIV/0!</v>
      </c>
      <c r="H20" s="44"/>
      <c r="I20" s="44"/>
      <c r="J20" s="44"/>
      <c r="K20" s="397" t="e">
        <f t="shared" si="7"/>
        <v>#DIV/0!</v>
      </c>
      <c r="L20" s="44"/>
      <c r="M20" s="44"/>
      <c r="N20" s="44"/>
      <c r="O20" s="397" t="e">
        <f t="shared" si="0"/>
        <v>#DIV/0!</v>
      </c>
      <c r="P20" s="44"/>
      <c r="Q20" s="44"/>
      <c r="R20" s="44"/>
      <c r="S20" s="397" t="e">
        <f t="shared" si="1"/>
        <v>#DIV/0!</v>
      </c>
      <c r="T20" s="44"/>
      <c r="U20" s="44"/>
      <c r="V20" s="44"/>
      <c r="W20" s="397" t="e">
        <f t="shared" si="2"/>
        <v>#DIV/0!</v>
      </c>
      <c r="X20" s="44"/>
      <c r="Y20" s="44"/>
      <c r="Z20" s="44"/>
      <c r="AA20" s="397" t="e">
        <f t="shared" si="3"/>
        <v>#DIV/0!</v>
      </c>
      <c r="AB20" s="44"/>
      <c r="AC20" s="44"/>
      <c r="AD20" s="44"/>
      <c r="AE20" s="397" t="e">
        <f t="shared" si="4"/>
        <v>#DIV/0!</v>
      </c>
      <c r="AF20" s="44"/>
      <c r="AG20" s="45" t="s">
        <v>43</v>
      </c>
      <c r="AH20" s="45"/>
      <c r="AI20" s="397" t="e">
        <f t="shared" si="5"/>
        <v>#DIV/0!</v>
      </c>
      <c r="AJ20" s="407" t="e">
        <f t="shared" si="6"/>
        <v>#DIV/0!</v>
      </c>
      <c r="AK20" s="45"/>
      <c r="AL20" s="263"/>
      <c r="AM20" s="422" t="e">
        <f t="shared" si="8"/>
        <v>#DIV/0!</v>
      </c>
      <c r="AN20" s="420" t="e">
        <f t="shared" si="9"/>
        <v>#DIV/0!</v>
      </c>
      <c r="AO20" s="415" t="e">
        <f t="shared" si="10"/>
        <v>#DIV/0!</v>
      </c>
    </row>
    <row r="21" spans="1:41" s="2" customFormat="1" ht="12" customHeight="1" x14ac:dyDescent="0.2">
      <c r="A21" s="43">
        <v>11</v>
      </c>
      <c r="B21" s="564" t="s">
        <v>379</v>
      </c>
      <c r="C21" s="573" t="s">
        <v>12</v>
      </c>
      <c r="D21" s="6"/>
      <c r="E21" s="44"/>
      <c r="F21" s="44"/>
      <c r="G21" s="394" t="e">
        <f t="shared" si="11"/>
        <v>#DIV/0!</v>
      </c>
      <c r="H21" s="44"/>
      <c r="I21" s="44"/>
      <c r="J21" s="44"/>
      <c r="K21" s="397" t="e">
        <f t="shared" si="7"/>
        <v>#DIV/0!</v>
      </c>
      <c r="L21" s="44"/>
      <c r="M21" s="44"/>
      <c r="N21" s="44"/>
      <c r="O21" s="397" t="e">
        <f t="shared" si="0"/>
        <v>#DIV/0!</v>
      </c>
      <c r="P21" s="44"/>
      <c r="Q21" s="44"/>
      <c r="R21" s="44"/>
      <c r="S21" s="397" t="e">
        <f t="shared" si="1"/>
        <v>#DIV/0!</v>
      </c>
      <c r="T21" s="44"/>
      <c r="U21" s="44"/>
      <c r="V21" s="44"/>
      <c r="W21" s="397" t="e">
        <f t="shared" si="2"/>
        <v>#DIV/0!</v>
      </c>
      <c r="X21" s="44"/>
      <c r="Y21" s="44"/>
      <c r="Z21" s="44"/>
      <c r="AA21" s="397" t="e">
        <f t="shared" si="3"/>
        <v>#DIV/0!</v>
      </c>
      <c r="AB21" s="44"/>
      <c r="AC21" s="44"/>
      <c r="AD21" s="44"/>
      <c r="AE21" s="397" t="e">
        <f t="shared" si="4"/>
        <v>#DIV/0!</v>
      </c>
      <c r="AF21" s="44"/>
      <c r="AG21" s="45" t="s">
        <v>43</v>
      </c>
      <c r="AH21" s="45"/>
      <c r="AI21" s="397" t="e">
        <f t="shared" si="5"/>
        <v>#DIV/0!</v>
      </c>
      <c r="AJ21" s="407" t="e">
        <f t="shared" si="6"/>
        <v>#DIV/0!</v>
      </c>
      <c r="AK21" s="45"/>
      <c r="AL21" s="263"/>
      <c r="AM21" s="422" t="e">
        <f t="shared" si="8"/>
        <v>#DIV/0!</v>
      </c>
      <c r="AN21" s="420" t="e">
        <f t="shared" si="9"/>
        <v>#DIV/0!</v>
      </c>
      <c r="AO21" s="415" t="e">
        <f t="shared" si="10"/>
        <v>#DIV/0!</v>
      </c>
    </row>
    <row r="22" spans="1:41" s="2" customFormat="1" ht="12" customHeight="1" x14ac:dyDescent="0.2">
      <c r="A22" s="43">
        <v>12</v>
      </c>
      <c r="B22" s="564" t="s">
        <v>380</v>
      </c>
      <c r="C22" s="573" t="s">
        <v>12</v>
      </c>
      <c r="D22" s="6"/>
      <c r="E22" s="44"/>
      <c r="F22" s="44"/>
      <c r="G22" s="394" t="e">
        <f t="shared" si="11"/>
        <v>#DIV/0!</v>
      </c>
      <c r="H22" s="44"/>
      <c r="I22" s="44"/>
      <c r="J22" s="44"/>
      <c r="K22" s="397" t="e">
        <f t="shared" si="7"/>
        <v>#DIV/0!</v>
      </c>
      <c r="L22" s="44"/>
      <c r="M22" s="44"/>
      <c r="N22" s="44"/>
      <c r="O22" s="397" t="e">
        <f t="shared" si="0"/>
        <v>#DIV/0!</v>
      </c>
      <c r="P22" s="44"/>
      <c r="Q22" s="44"/>
      <c r="R22" s="44"/>
      <c r="S22" s="397" t="e">
        <f t="shared" si="1"/>
        <v>#DIV/0!</v>
      </c>
      <c r="T22" s="44"/>
      <c r="U22" s="44"/>
      <c r="V22" s="44"/>
      <c r="W22" s="397" t="e">
        <f t="shared" si="2"/>
        <v>#DIV/0!</v>
      </c>
      <c r="X22" s="44"/>
      <c r="Y22" s="44"/>
      <c r="Z22" s="44"/>
      <c r="AA22" s="397" t="e">
        <f t="shared" si="3"/>
        <v>#DIV/0!</v>
      </c>
      <c r="AB22" s="44"/>
      <c r="AC22" s="44"/>
      <c r="AD22" s="44"/>
      <c r="AE22" s="397" t="e">
        <f t="shared" si="4"/>
        <v>#DIV/0!</v>
      </c>
      <c r="AF22" s="44"/>
      <c r="AG22" s="45"/>
      <c r="AH22" s="45"/>
      <c r="AI22" s="397" t="e">
        <f t="shared" si="5"/>
        <v>#DIV/0!</v>
      </c>
      <c r="AJ22" s="407" t="e">
        <f t="shared" si="6"/>
        <v>#DIV/0!</v>
      </c>
      <c r="AK22" s="45"/>
      <c r="AL22" s="263"/>
      <c r="AM22" s="422" t="e">
        <f t="shared" si="8"/>
        <v>#DIV/0!</v>
      </c>
      <c r="AN22" s="420" t="e">
        <f t="shared" si="9"/>
        <v>#DIV/0!</v>
      </c>
      <c r="AO22" s="415" t="e">
        <f t="shared" si="10"/>
        <v>#DIV/0!</v>
      </c>
    </row>
    <row r="23" spans="1:41" s="2" customFormat="1" ht="12" customHeight="1" x14ac:dyDescent="0.2">
      <c r="A23" s="43">
        <v>13</v>
      </c>
      <c r="B23" s="564" t="s">
        <v>381</v>
      </c>
      <c r="C23" s="573" t="s">
        <v>12</v>
      </c>
      <c r="D23" s="6"/>
      <c r="E23" s="44"/>
      <c r="F23" s="44"/>
      <c r="G23" s="394" t="e">
        <f t="shared" si="11"/>
        <v>#DIV/0!</v>
      </c>
      <c r="H23" s="44"/>
      <c r="I23" s="44"/>
      <c r="J23" s="44"/>
      <c r="K23" s="397" t="e">
        <f t="shared" si="7"/>
        <v>#DIV/0!</v>
      </c>
      <c r="L23" s="44"/>
      <c r="M23" s="44"/>
      <c r="N23" s="44"/>
      <c r="O23" s="397" t="e">
        <f t="shared" si="0"/>
        <v>#DIV/0!</v>
      </c>
      <c r="P23" s="44"/>
      <c r="Q23" s="44"/>
      <c r="R23" s="44"/>
      <c r="S23" s="397" t="e">
        <f t="shared" si="1"/>
        <v>#DIV/0!</v>
      </c>
      <c r="T23" s="44"/>
      <c r="U23" s="44"/>
      <c r="V23" s="44"/>
      <c r="W23" s="397" t="e">
        <f t="shared" si="2"/>
        <v>#DIV/0!</v>
      </c>
      <c r="X23" s="44"/>
      <c r="Y23" s="44"/>
      <c r="Z23" s="44"/>
      <c r="AA23" s="397" t="e">
        <f t="shared" si="3"/>
        <v>#DIV/0!</v>
      </c>
      <c r="AB23" s="44"/>
      <c r="AC23" s="44"/>
      <c r="AD23" s="44"/>
      <c r="AE23" s="397" t="e">
        <f t="shared" si="4"/>
        <v>#DIV/0!</v>
      </c>
      <c r="AF23" s="44"/>
      <c r="AG23" s="45" t="s">
        <v>43</v>
      </c>
      <c r="AH23" s="45"/>
      <c r="AI23" s="397" t="e">
        <f t="shared" si="5"/>
        <v>#DIV/0!</v>
      </c>
      <c r="AJ23" s="407" t="e">
        <f t="shared" si="6"/>
        <v>#DIV/0!</v>
      </c>
      <c r="AK23" s="45"/>
      <c r="AL23" s="263"/>
      <c r="AM23" s="422" t="e">
        <f t="shared" si="8"/>
        <v>#DIV/0!</v>
      </c>
      <c r="AN23" s="420" t="e">
        <f t="shared" si="9"/>
        <v>#DIV/0!</v>
      </c>
      <c r="AO23" s="415" t="e">
        <f t="shared" si="10"/>
        <v>#DIV/0!</v>
      </c>
    </row>
    <row r="24" spans="1:41" s="2" customFormat="1" ht="12" customHeight="1" x14ac:dyDescent="0.2">
      <c r="A24" s="43">
        <v>14</v>
      </c>
      <c r="B24" s="564" t="s">
        <v>382</v>
      </c>
      <c r="C24" s="573" t="s">
        <v>12</v>
      </c>
      <c r="D24" s="6"/>
      <c r="E24" s="44"/>
      <c r="F24" s="44"/>
      <c r="G24" s="394" t="e">
        <f t="shared" si="11"/>
        <v>#DIV/0!</v>
      </c>
      <c r="H24" s="44"/>
      <c r="I24" s="44"/>
      <c r="J24" s="44"/>
      <c r="K24" s="397" t="e">
        <f t="shared" si="7"/>
        <v>#DIV/0!</v>
      </c>
      <c r="L24" s="44"/>
      <c r="M24" s="44"/>
      <c r="N24" s="44"/>
      <c r="O24" s="397" t="e">
        <f t="shared" si="0"/>
        <v>#DIV/0!</v>
      </c>
      <c r="P24" s="44"/>
      <c r="Q24" s="44"/>
      <c r="R24" s="44"/>
      <c r="S24" s="397" t="e">
        <f t="shared" si="1"/>
        <v>#DIV/0!</v>
      </c>
      <c r="T24" s="44"/>
      <c r="U24" s="44"/>
      <c r="V24" s="44"/>
      <c r="W24" s="397" t="e">
        <f t="shared" si="2"/>
        <v>#DIV/0!</v>
      </c>
      <c r="X24" s="44"/>
      <c r="Y24" s="44"/>
      <c r="Z24" s="44"/>
      <c r="AA24" s="397" t="e">
        <f t="shared" si="3"/>
        <v>#DIV/0!</v>
      </c>
      <c r="AB24" s="44"/>
      <c r="AC24" s="44"/>
      <c r="AD24" s="44"/>
      <c r="AE24" s="397" t="e">
        <f t="shared" si="4"/>
        <v>#DIV/0!</v>
      </c>
      <c r="AF24" s="44"/>
      <c r="AG24" s="45" t="s">
        <v>43</v>
      </c>
      <c r="AH24" s="45"/>
      <c r="AI24" s="397" t="e">
        <f t="shared" si="5"/>
        <v>#DIV/0!</v>
      </c>
      <c r="AJ24" s="407" t="e">
        <f t="shared" si="6"/>
        <v>#DIV/0!</v>
      </c>
      <c r="AK24" s="45"/>
      <c r="AL24" s="263"/>
      <c r="AM24" s="422" t="e">
        <f t="shared" si="8"/>
        <v>#DIV/0!</v>
      </c>
      <c r="AN24" s="420" t="e">
        <f t="shared" si="9"/>
        <v>#DIV/0!</v>
      </c>
      <c r="AO24" s="415" t="e">
        <f t="shared" si="10"/>
        <v>#DIV/0!</v>
      </c>
    </row>
    <row r="25" spans="1:41" s="2" customFormat="1" ht="12" customHeight="1" x14ac:dyDescent="0.2">
      <c r="A25" s="43">
        <v>15</v>
      </c>
      <c r="B25" s="564" t="s">
        <v>383</v>
      </c>
      <c r="C25" s="573" t="s">
        <v>12</v>
      </c>
      <c r="D25" s="7"/>
      <c r="E25" s="44"/>
      <c r="F25" s="44"/>
      <c r="G25" s="394" t="e">
        <f t="shared" si="11"/>
        <v>#DIV/0!</v>
      </c>
      <c r="H25" s="44"/>
      <c r="I25" s="44"/>
      <c r="J25" s="44"/>
      <c r="K25" s="397" t="e">
        <f t="shared" si="7"/>
        <v>#DIV/0!</v>
      </c>
      <c r="L25" s="44"/>
      <c r="M25" s="44"/>
      <c r="N25" s="44"/>
      <c r="O25" s="397" t="e">
        <f t="shared" si="0"/>
        <v>#DIV/0!</v>
      </c>
      <c r="P25" s="44"/>
      <c r="Q25" s="44"/>
      <c r="R25" s="44"/>
      <c r="S25" s="397" t="e">
        <f t="shared" si="1"/>
        <v>#DIV/0!</v>
      </c>
      <c r="T25" s="44"/>
      <c r="U25" s="44"/>
      <c r="V25" s="44"/>
      <c r="W25" s="397" t="e">
        <f t="shared" si="2"/>
        <v>#DIV/0!</v>
      </c>
      <c r="X25" s="44"/>
      <c r="Y25" s="44"/>
      <c r="Z25" s="44"/>
      <c r="AA25" s="397" t="e">
        <f t="shared" si="3"/>
        <v>#DIV/0!</v>
      </c>
      <c r="AB25" s="44"/>
      <c r="AC25" s="44"/>
      <c r="AD25" s="44"/>
      <c r="AE25" s="397" t="e">
        <f t="shared" si="4"/>
        <v>#DIV/0!</v>
      </c>
      <c r="AF25" s="44"/>
      <c r="AG25" s="45" t="s">
        <v>43</v>
      </c>
      <c r="AH25" s="45"/>
      <c r="AI25" s="397" t="e">
        <f t="shared" si="5"/>
        <v>#DIV/0!</v>
      </c>
      <c r="AJ25" s="407" t="e">
        <f t="shared" si="6"/>
        <v>#DIV/0!</v>
      </c>
      <c r="AK25" s="45"/>
      <c r="AL25" s="263"/>
      <c r="AM25" s="422" t="e">
        <f t="shared" si="8"/>
        <v>#DIV/0!</v>
      </c>
      <c r="AN25" s="420" t="e">
        <f t="shared" si="9"/>
        <v>#DIV/0!</v>
      </c>
      <c r="AO25" s="415" t="e">
        <f t="shared" si="10"/>
        <v>#DIV/0!</v>
      </c>
    </row>
    <row r="26" spans="1:41" s="2" customFormat="1" ht="12" customHeight="1" x14ac:dyDescent="0.2">
      <c r="A26" s="43">
        <v>16</v>
      </c>
      <c r="B26" s="564" t="s">
        <v>384</v>
      </c>
      <c r="C26" s="573" t="s">
        <v>12</v>
      </c>
      <c r="D26" s="6"/>
      <c r="E26" s="44"/>
      <c r="F26" s="44"/>
      <c r="G26" s="394" t="e">
        <f t="shared" si="11"/>
        <v>#DIV/0!</v>
      </c>
      <c r="H26" s="44"/>
      <c r="I26" s="44"/>
      <c r="J26" s="44"/>
      <c r="K26" s="397" t="e">
        <f t="shared" si="7"/>
        <v>#DIV/0!</v>
      </c>
      <c r="L26" s="44"/>
      <c r="M26" s="44"/>
      <c r="N26" s="44"/>
      <c r="O26" s="397" t="e">
        <f t="shared" si="0"/>
        <v>#DIV/0!</v>
      </c>
      <c r="P26" s="44"/>
      <c r="Q26" s="44"/>
      <c r="R26" s="44"/>
      <c r="S26" s="397" t="e">
        <f t="shared" si="1"/>
        <v>#DIV/0!</v>
      </c>
      <c r="T26" s="44"/>
      <c r="U26" s="44"/>
      <c r="V26" s="44"/>
      <c r="W26" s="397" t="e">
        <f t="shared" si="2"/>
        <v>#DIV/0!</v>
      </c>
      <c r="X26" s="44"/>
      <c r="Y26" s="44"/>
      <c r="Z26" s="44"/>
      <c r="AA26" s="397" t="e">
        <f t="shared" si="3"/>
        <v>#DIV/0!</v>
      </c>
      <c r="AB26" s="44"/>
      <c r="AC26" s="44"/>
      <c r="AD26" s="44"/>
      <c r="AE26" s="397" t="e">
        <f t="shared" si="4"/>
        <v>#DIV/0!</v>
      </c>
      <c r="AF26" s="44"/>
      <c r="AG26" s="45" t="s">
        <v>43</v>
      </c>
      <c r="AH26" s="45"/>
      <c r="AI26" s="397" t="e">
        <f t="shared" si="5"/>
        <v>#DIV/0!</v>
      </c>
      <c r="AJ26" s="407" t="e">
        <f t="shared" si="6"/>
        <v>#DIV/0!</v>
      </c>
      <c r="AK26" s="45"/>
      <c r="AL26" s="263"/>
      <c r="AM26" s="422" t="e">
        <f t="shared" si="8"/>
        <v>#DIV/0!</v>
      </c>
      <c r="AN26" s="420" t="e">
        <f t="shared" si="9"/>
        <v>#DIV/0!</v>
      </c>
      <c r="AO26" s="415" t="e">
        <f t="shared" si="10"/>
        <v>#DIV/0!</v>
      </c>
    </row>
    <row r="27" spans="1:41" s="2" customFormat="1" ht="12" customHeight="1" x14ac:dyDescent="0.2">
      <c r="A27" s="43">
        <v>17</v>
      </c>
      <c r="B27" s="564" t="s">
        <v>385</v>
      </c>
      <c r="C27" s="573" t="s">
        <v>6</v>
      </c>
      <c r="D27" s="6"/>
      <c r="E27" s="44"/>
      <c r="F27" s="44"/>
      <c r="G27" s="394" t="e">
        <f t="shared" si="11"/>
        <v>#DIV/0!</v>
      </c>
      <c r="H27" s="44"/>
      <c r="I27" s="44"/>
      <c r="J27" s="44"/>
      <c r="K27" s="397" t="e">
        <f t="shared" si="7"/>
        <v>#DIV/0!</v>
      </c>
      <c r="L27" s="44"/>
      <c r="M27" s="44"/>
      <c r="N27" s="44"/>
      <c r="O27" s="397" t="e">
        <f t="shared" si="0"/>
        <v>#DIV/0!</v>
      </c>
      <c r="P27" s="44"/>
      <c r="Q27" s="44"/>
      <c r="R27" s="44"/>
      <c r="S27" s="397" t="e">
        <f t="shared" si="1"/>
        <v>#DIV/0!</v>
      </c>
      <c r="T27" s="44"/>
      <c r="U27" s="44"/>
      <c r="V27" s="44"/>
      <c r="W27" s="397" t="e">
        <f t="shared" si="2"/>
        <v>#DIV/0!</v>
      </c>
      <c r="X27" s="44"/>
      <c r="Y27" s="44"/>
      <c r="Z27" s="44"/>
      <c r="AA27" s="397" t="e">
        <f t="shared" si="3"/>
        <v>#DIV/0!</v>
      </c>
      <c r="AB27" s="44"/>
      <c r="AC27" s="44"/>
      <c r="AD27" s="44"/>
      <c r="AE27" s="397" t="e">
        <f t="shared" si="4"/>
        <v>#DIV/0!</v>
      </c>
      <c r="AF27" s="44"/>
      <c r="AG27" s="45" t="s">
        <v>43</v>
      </c>
      <c r="AH27" s="45"/>
      <c r="AI27" s="397" t="e">
        <f t="shared" si="5"/>
        <v>#DIV/0!</v>
      </c>
      <c r="AJ27" s="407" t="e">
        <f t="shared" si="6"/>
        <v>#DIV/0!</v>
      </c>
      <c r="AK27" s="45"/>
      <c r="AL27" s="263"/>
      <c r="AM27" s="422" t="e">
        <f t="shared" si="8"/>
        <v>#DIV/0!</v>
      </c>
      <c r="AN27" s="420" t="e">
        <f t="shared" si="9"/>
        <v>#DIV/0!</v>
      </c>
      <c r="AO27" s="415" t="e">
        <f t="shared" si="10"/>
        <v>#DIV/0!</v>
      </c>
    </row>
    <row r="28" spans="1:41" s="2" customFormat="1" ht="12" customHeight="1" x14ac:dyDescent="0.2">
      <c r="A28" s="43">
        <v>18</v>
      </c>
      <c r="B28" s="564" t="s">
        <v>386</v>
      </c>
      <c r="C28" s="573" t="s">
        <v>12</v>
      </c>
      <c r="D28" s="6"/>
      <c r="E28" s="44"/>
      <c r="F28" s="44"/>
      <c r="G28" s="394" t="e">
        <f t="shared" si="11"/>
        <v>#DIV/0!</v>
      </c>
      <c r="H28" s="44"/>
      <c r="I28" s="44"/>
      <c r="J28" s="44"/>
      <c r="K28" s="397" t="e">
        <f t="shared" si="7"/>
        <v>#DIV/0!</v>
      </c>
      <c r="L28" s="44"/>
      <c r="M28" s="44"/>
      <c r="N28" s="44"/>
      <c r="O28" s="397" t="e">
        <f t="shared" si="0"/>
        <v>#DIV/0!</v>
      </c>
      <c r="P28" s="44"/>
      <c r="Q28" s="44"/>
      <c r="R28" s="44"/>
      <c r="S28" s="397" t="e">
        <f t="shared" si="1"/>
        <v>#DIV/0!</v>
      </c>
      <c r="T28" s="44"/>
      <c r="U28" s="44"/>
      <c r="V28" s="44"/>
      <c r="W28" s="397" t="e">
        <f t="shared" si="2"/>
        <v>#DIV/0!</v>
      </c>
      <c r="X28" s="44"/>
      <c r="Y28" s="44"/>
      <c r="Z28" s="44"/>
      <c r="AA28" s="397" t="e">
        <f t="shared" si="3"/>
        <v>#DIV/0!</v>
      </c>
      <c r="AB28" s="44"/>
      <c r="AC28" s="44"/>
      <c r="AD28" s="44"/>
      <c r="AE28" s="397" t="e">
        <f t="shared" si="4"/>
        <v>#DIV/0!</v>
      </c>
      <c r="AF28" s="44"/>
      <c r="AG28" s="45" t="s">
        <v>43</v>
      </c>
      <c r="AH28" s="45"/>
      <c r="AI28" s="397" t="e">
        <f t="shared" si="5"/>
        <v>#DIV/0!</v>
      </c>
      <c r="AJ28" s="407" t="e">
        <f t="shared" si="6"/>
        <v>#DIV/0!</v>
      </c>
      <c r="AK28" s="45"/>
      <c r="AL28" s="263"/>
      <c r="AM28" s="422" t="e">
        <f t="shared" si="8"/>
        <v>#DIV/0!</v>
      </c>
      <c r="AN28" s="420" t="e">
        <f t="shared" si="9"/>
        <v>#DIV/0!</v>
      </c>
      <c r="AO28" s="415" t="e">
        <f t="shared" si="10"/>
        <v>#DIV/0!</v>
      </c>
    </row>
    <row r="29" spans="1:41" s="2" customFormat="1" ht="12" customHeight="1" x14ac:dyDescent="0.2">
      <c r="A29" s="43">
        <v>19</v>
      </c>
      <c r="B29" s="564" t="s">
        <v>387</v>
      </c>
      <c r="C29" s="573" t="s">
        <v>6</v>
      </c>
      <c r="D29" s="6"/>
      <c r="E29" s="44"/>
      <c r="F29" s="44"/>
      <c r="G29" s="394" t="e">
        <f t="shared" si="11"/>
        <v>#DIV/0!</v>
      </c>
      <c r="H29" s="44"/>
      <c r="I29" s="44"/>
      <c r="J29" s="44"/>
      <c r="K29" s="397" t="e">
        <f t="shared" si="7"/>
        <v>#DIV/0!</v>
      </c>
      <c r="L29" s="44"/>
      <c r="M29" s="44"/>
      <c r="N29" s="44"/>
      <c r="O29" s="397" t="e">
        <f t="shared" si="0"/>
        <v>#DIV/0!</v>
      </c>
      <c r="P29" s="44"/>
      <c r="Q29" s="44"/>
      <c r="R29" s="44"/>
      <c r="S29" s="397" t="e">
        <f t="shared" si="1"/>
        <v>#DIV/0!</v>
      </c>
      <c r="T29" s="44"/>
      <c r="U29" s="44"/>
      <c r="V29" s="44"/>
      <c r="W29" s="397" t="e">
        <f t="shared" si="2"/>
        <v>#DIV/0!</v>
      </c>
      <c r="X29" s="44"/>
      <c r="Y29" s="44"/>
      <c r="Z29" s="44"/>
      <c r="AA29" s="397" t="e">
        <f t="shared" si="3"/>
        <v>#DIV/0!</v>
      </c>
      <c r="AB29" s="44"/>
      <c r="AC29" s="44"/>
      <c r="AD29" s="44"/>
      <c r="AE29" s="397" t="e">
        <f t="shared" si="4"/>
        <v>#DIV/0!</v>
      </c>
      <c r="AF29" s="44"/>
      <c r="AG29" s="45" t="s">
        <v>43</v>
      </c>
      <c r="AH29" s="45"/>
      <c r="AI29" s="397" t="e">
        <f t="shared" si="5"/>
        <v>#DIV/0!</v>
      </c>
      <c r="AJ29" s="407" t="e">
        <f t="shared" si="6"/>
        <v>#DIV/0!</v>
      </c>
      <c r="AK29" s="45"/>
      <c r="AL29" s="263"/>
      <c r="AM29" s="422" t="e">
        <f t="shared" si="8"/>
        <v>#DIV/0!</v>
      </c>
      <c r="AN29" s="420" t="e">
        <f t="shared" si="9"/>
        <v>#DIV/0!</v>
      </c>
      <c r="AO29" s="415" t="e">
        <f t="shared" si="10"/>
        <v>#DIV/0!</v>
      </c>
    </row>
    <row r="30" spans="1:41" s="2" customFormat="1" ht="12" customHeight="1" x14ac:dyDescent="0.2">
      <c r="A30" s="43">
        <v>20</v>
      </c>
      <c r="B30" s="564" t="s">
        <v>388</v>
      </c>
      <c r="C30" s="573" t="s">
        <v>12</v>
      </c>
      <c r="D30" s="6"/>
      <c r="E30" s="44"/>
      <c r="F30" s="44"/>
      <c r="G30" s="394" t="e">
        <f t="shared" si="11"/>
        <v>#DIV/0!</v>
      </c>
      <c r="H30" s="44"/>
      <c r="I30" s="44"/>
      <c r="J30" s="44"/>
      <c r="K30" s="397" t="e">
        <f t="shared" si="7"/>
        <v>#DIV/0!</v>
      </c>
      <c r="L30" s="44"/>
      <c r="M30" s="44"/>
      <c r="N30" s="44"/>
      <c r="O30" s="397" t="e">
        <f t="shared" si="0"/>
        <v>#DIV/0!</v>
      </c>
      <c r="P30" s="44"/>
      <c r="Q30" s="44"/>
      <c r="R30" s="44"/>
      <c r="S30" s="397" t="e">
        <f t="shared" si="1"/>
        <v>#DIV/0!</v>
      </c>
      <c r="T30" s="44"/>
      <c r="U30" s="44"/>
      <c r="V30" s="44"/>
      <c r="W30" s="397" t="e">
        <f t="shared" si="2"/>
        <v>#DIV/0!</v>
      </c>
      <c r="X30" s="44"/>
      <c r="Y30" s="44"/>
      <c r="Z30" s="44"/>
      <c r="AA30" s="397" t="e">
        <f t="shared" si="3"/>
        <v>#DIV/0!</v>
      </c>
      <c r="AB30" s="44"/>
      <c r="AC30" s="44"/>
      <c r="AD30" s="44"/>
      <c r="AE30" s="397" t="e">
        <f t="shared" si="4"/>
        <v>#DIV/0!</v>
      </c>
      <c r="AF30" s="44"/>
      <c r="AG30" s="45" t="s">
        <v>43</v>
      </c>
      <c r="AH30" s="45"/>
      <c r="AI30" s="397" t="e">
        <f t="shared" si="5"/>
        <v>#DIV/0!</v>
      </c>
      <c r="AJ30" s="407" t="e">
        <f t="shared" si="6"/>
        <v>#DIV/0!</v>
      </c>
      <c r="AK30" s="45"/>
      <c r="AL30" s="263"/>
      <c r="AM30" s="422" t="e">
        <f t="shared" si="8"/>
        <v>#DIV/0!</v>
      </c>
      <c r="AN30" s="420" t="e">
        <f t="shared" si="9"/>
        <v>#DIV/0!</v>
      </c>
      <c r="AO30" s="415" t="e">
        <f t="shared" si="10"/>
        <v>#DIV/0!</v>
      </c>
    </row>
    <row r="31" spans="1:41" s="2" customFormat="1" ht="12" customHeight="1" x14ac:dyDescent="0.2">
      <c r="A31" s="43">
        <v>21</v>
      </c>
      <c r="B31" s="564" t="s">
        <v>389</v>
      </c>
      <c r="C31" s="573" t="s">
        <v>6</v>
      </c>
      <c r="D31" s="9"/>
      <c r="E31" s="44"/>
      <c r="F31" s="44"/>
      <c r="G31" s="394" t="e">
        <f t="shared" si="11"/>
        <v>#DIV/0!</v>
      </c>
      <c r="H31" s="44"/>
      <c r="I31" s="44"/>
      <c r="J31" s="44"/>
      <c r="K31" s="397" t="e">
        <f t="shared" si="7"/>
        <v>#DIV/0!</v>
      </c>
      <c r="L31" s="44"/>
      <c r="M31" s="44"/>
      <c r="N31" s="44"/>
      <c r="O31" s="397" t="e">
        <f t="shared" si="0"/>
        <v>#DIV/0!</v>
      </c>
      <c r="P31" s="44"/>
      <c r="Q31" s="44"/>
      <c r="R31" s="44"/>
      <c r="S31" s="397" t="e">
        <f t="shared" si="1"/>
        <v>#DIV/0!</v>
      </c>
      <c r="T31" s="44"/>
      <c r="U31" s="44"/>
      <c r="V31" s="44"/>
      <c r="W31" s="397" t="e">
        <f t="shared" si="2"/>
        <v>#DIV/0!</v>
      </c>
      <c r="X31" s="44"/>
      <c r="Y31" s="44"/>
      <c r="Z31" s="44"/>
      <c r="AA31" s="397" t="e">
        <f t="shared" si="3"/>
        <v>#DIV/0!</v>
      </c>
      <c r="AB31" s="44"/>
      <c r="AC31" s="44"/>
      <c r="AD31" s="44"/>
      <c r="AE31" s="397" t="e">
        <f t="shared" si="4"/>
        <v>#DIV/0!</v>
      </c>
      <c r="AF31" s="44"/>
      <c r="AG31" s="45" t="s">
        <v>43</v>
      </c>
      <c r="AH31" s="45"/>
      <c r="AI31" s="397" t="e">
        <f t="shared" si="5"/>
        <v>#DIV/0!</v>
      </c>
      <c r="AJ31" s="407" t="e">
        <f t="shared" si="6"/>
        <v>#DIV/0!</v>
      </c>
      <c r="AK31" s="45"/>
      <c r="AL31" s="263"/>
      <c r="AM31" s="422" t="e">
        <f t="shared" si="8"/>
        <v>#DIV/0!</v>
      </c>
      <c r="AN31" s="420" t="e">
        <f t="shared" si="9"/>
        <v>#DIV/0!</v>
      </c>
      <c r="AO31" s="415" t="e">
        <f t="shared" si="10"/>
        <v>#DIV/0!</v>
      </c>
    </row>
    <row r="32" spans="1:41" s="2" customFormat="1" ht="12" customHeight="1" x14ac:dyDescent="0.2">
      <c r="A32" s="43">
        <v>22</v>
      </c>
      <c r="B32" s="564" t="s">
        <v>390</v>
      </c>
      <c r="C32" s="573" t="s">
        <v>6</v>
      </c>
      <c r="D32" s="6"/>
      <c r="E32" s="44"/>
      <c r="F32" s="44"/>
      <c r="G32" s="394" t="e">
        <f t="shared" si="11"/>
        <v>#DIV/0!</v>
      </c>
      <c r="H32" s="44"/>
      <c r="I32" s="44"/>
      <c r="J32" s="44"/>
      <c r="K32" s="397" t="e">
        <f t="shared" si="7"/>
        <v>#DIV/0!</v>
      </c>
      <c r="L32" s="44"/>
      <c r="M32" s="44"/>
      <c r="N32" s="44"/>
      <c r="O32" s="397" t="e">
        <f t="shared" si="0"/>
        <v>#DIV/0!</v>
      </c>
      <c r="P32" s="44"/>
      <c r="Q32" s="44"/>
      <c r="R32" s="44"/>
      <c r="S32" s="397" t="e">
        <f t="shared" si="1"/>
        <v>#DIV/0!</v>
      </c>
      <c r="T32" s="44"/>
      <c r="U32" s="44"/>
      <c r="V32" s="44"/>
      <c r="W32" s="397" t="e">
        <f t="shared" si="2"/>
        <v>#DIV/0!</v>
      </c>
      <c r="X32" s="44"/>
      <c r="Y32" s="44"/>
      <c r="Z32" s="44"/>
      <c r="AA32" s="397" t="e">
        <f t="shared" si="3"/>
        <v>#DIV/0!</v>
      </c>
      <c r="AB32" s="44"/>
      <c r="AC32" s="44"/>
      <c r="AD32" s="44"/>
      <c r="AE32" s="397" t="e">
        <f t="shared" si="4"/>
        <v>#DIV/0!</v>
      </c>
      <c r="AF32" s="44"/>
      <c r="AG32" s="45" t="s">
        <v>43</v>
      </c>
      <c r="AH32" s="45"/>
      <c r="AI32" s="397" t="e">
        <f t="shared" si="5"/>
        <v>#DIV/0!</v>
      </c>
      <c r="AJ32" s="407" t="e">
        <f t="shared" si="6"/>
        <v>#DIV/0!</v>
      </c>
      <c r="AK32" s="45"/>
      <c r="AL32" s="263"/>
      <c r="AM32" s="422" t="e">
        <f t="shared" si="8"/>
        <v>#DIV/0!</v>
      </c>
      <c r="AN32" s="420" t="e">
        <f t="shared" si="9"/>
        <v>#DIV/0!</v>
      </c>
      <c r="AO32" s="415" t="e">
        <f t="shared" si="10"/>
        <v>#DIV/0!</v>
      </c>
    </row>
    <row r="33" spans="1:49" s="2" customFormat="1" ht="12" customHeight="1" x14ac:dyDescent="0.2">
      <c r="A33" s="43">
        <v>23</v>
      </c>
      <c r="B33" s="564" t="s">
        <v>391</v>
      </c>
      <c r="C33" s="575" t="s">
        <v>6</v>
      </c>
      <c r="D33" s="6"/>
      <c r="E33" s="44"/>
      <c r="F33" s="44"/>
      <c r="G33" s="394" t="e">
        <f t="shared" si="11"/>
        <v>#DIV/0!</v>
      </c>
      <c r="H33" s="44"/>
      <c r="I33" s="44"/>
      <c r="J33" s="44"/>
      <c r="K33" s="397" t="e">
        <f t="shared" si="7"/>
        <v>#DIV/0!</v>
      </c>
      <c r="L33" s="44"/>
      <c r="M33" s="44"/>
      <c r="N33" s="44"/>
      <c r="O33" s="397" t="e">
        <f t="shared" si="0"/>
        <v>#DIV/0!</v>
      </c>
      <c r="P33" s="44"/>
      <c r="Q33" s="44"/>
      <c r="R33" s="44"/>
      <c r="S33" s="397" t="e">
        <f t="shared" si="1"/>
        <v>#DIV/0!</v>
      </c>
      <c r="T33" s="44"/>
      <c r="U33" s="44"/>
      <c r="V33" s="44"/>
      <c r="W33" s="397" t="e">
        <f t="shared" si="2"/>
        <v>#DIV/0!</v>
      </c>
      <c r="X33" s="44"/>
      <c r="Y33" s="44"/>
      <c r="Z33" s="44"/>
      <c r="AA33" s="397" t="e">
        <f t="shared" si="3"/>
        <v>#DIV/0!</v>
      </c>
      <c r="AB33" s="44"/>
      <c r="AC33" s="44"/>
      <c r="AD33" s="44"/>
      <c r="AE33" s="397" t="e">
        <f t="shared" si="4"/>
        <v>#DIV/0!</v>
      </c>
      <c r="AF33" s="44"/>
      <c r="AG33" s="45"/>
      <c r="AH33" s="45"/>
      <c r="AI33" s="397" t="e">
        <f t="shared" si="5"/>
        <v>#DIV/0!</v>
      </c>
      <c r="AJ33" s="407" t="e">
        <f t="shared" si="6"/>
        <v>#DIV/0!</v>
      </c>
      <c r="AK33" s="45"/>
      <c r="AL33" s="263"/>
      <c r="AM33" s="422" t="e">
        <f t="shared" si="8"/>
        <v>#DIV/0!</v>
      </c>
      <c r="AN33" s="420" t="e">
        <f t="shared" si="9"/>
        <v>#DIV/0!</v>
      </c>
      <c r="AO33" s="415" t="e">
        <f t="shared" si="10"/>
        <v>#DIV/0!</v>
      </c>
    </row>
    <row r="34" spans="1:49" s="2" customFormat="1" ht="12" customHeight="1" x14ac:dyDescent="0.2">
      <c r="A34" s="43">
        <v>24</v>
      </c>
      <c r="B34" s="564" t="s">
        <v>392</v>
      </c>
      <c r="C34" s="575" t="s">
        <v>6</v>
      </c>
      <c r="D34" s="6"/>
      <c r="E34" s="44"/>
      <c r="F34" s="44"/>
      <c r="G34" s="394" t="e">
        <f t="shared" si="11"/>
        <v>#DIV/0!</v>
      </c>
      <c r="H34" s="44"/>
      <c r="I34" s="44"/>
      <c r="J34" s="44"/>
      <c r="K34" s="397" t="e">
        <f t="shared" si="7"/>
        <v>#DIV/0!</v>
      </c>
      <c r="L34" s="44"/>
      <c r="M34" s="44"/>
      <c r="N34" s="44"/>
      <c r="O34" s="397" t="e">
        <f t="shared" si="0"/>
        <v>#DIV/0!</v>
      </c>
      <c r="P34" s="44"/>
      <c r="Q34" s="44"/>
      <c r="R34" s="44"/>
      <c r="S34" s="397" t="e">
        <f t="shared" si="1"/>
        <v>#DIV/0!</v>
      </c>
      <c r="T34" s="44"/>
      <c r="U34" s="44"/>
      <c r="V34" s="44"/>
      <c r="W34" s="397" t="e">
        <f t="shared" si="2"/>
        <v>#DIV/0!</v>
      </c>
      <c r="X34" s="44"/>
      <c r="Y34" s="44"/>
      <c r="Z34" s="44"/>
      <c r="AA34" s="397" t="e">
        <f t="shared" si="3"/>
        <v>#DIV/0!</v>
      </c>
      <c r="AB34" s="44"/>
      <c r="AC34" s="44"/>
      <c r="AD34" s="44"/>
      <c r="AE34" s="397" t="e">
        <f t="shared" si="4"/>
        <v>#DIV/0!</v>
      </c>
      <c r="AF34" s="44"/>
      <c r="AG34" s="45" t="s">
        <v>43</v>
      </c>
      <c r="AH34" s="45"/>
      <c r="AI34" s="397" t="e">
        <f t="shared" si="5"/>
        <v>#DIV/0!</v>
      </c>
      <c r="AJ34" s="407" t="e">
        <f t="shared" si="6"/>
        <v>#DIV/0!</v>
      </c>
      <c r="AK34" s="45"/>
      <c r="AL34" s="263"/>
      <c r="AM34" s="422" t="e">
        <f t="shared" si="8"/>
        <v>#DIV/0!</v>
      </c>
      <c r="AN34" s="420" t="e">
        <f t="shared" si="9"/>
        <v>#DIV/0!</v>
      </c>
      <c r="AO34" s="415" t="e">
        <f t="shared" si="10"/>
        <v>#DIV/0!</v>
      </c>
    </row>
    <row r="35" spans="1:49" s="2" customFormat="1" ht="12" customHeight="1" x14ac:dyDescent="0.2">
      <c r="A35" s="43">
        <v>25</v>
      </c>
      <c r="B35" s="564" t="s">
        <v>393</v>
      </c>
      <c r="C35" s="565" t="s">
        <v>12</v>
      </c>
      <c r="D35" s="6"/>
      <c r="E35" s="44"/>
      <c r="F35" s="44"/>
      <c r="G35" s="394" t="e">
        <f t="shared" si="11"/>
        <v>#DIV/0!</v>
      </c>
      <c r="H35" s="44"/>
      <c r="I35" s="44"/>
      <c r="J35" s="44"/>
      <c r="K35" s="397" t="e">
        <f t="shared" si="7"/>
        <v>#DIV/0!</v>
      </c>
      <c r="L35" s="44"/>
      <c r="M35" s="44"/>
      <c r="N35" s="44"/>
      <c r="O35" s="397" t="e">
        <f t="shared" si="0"/>
        <v>#DIV/0!</v>
      </c>
      <c r="P35" s="44"/>
      <c r="Q35" s="44"/>
      <c r="R35" s="44"/>
      <c r="S35" s="397" t="e">
        <f t="shared" si="1"/>
        <v>#DIV/0!</v>
      </c>
      <c r="T35" s="44"/>
      <c r="U35" s="44"/>
      <c r="V35" s="44"/>
      <c r="W35" s="397" t="e">
        <f t="shared" si="2"/>
        <v>#DIV/0!</v>
      </c>
      <c r="X35" s="44"/>
      <c r="Y35" s="44"/>
      <c r="Z35" s="44"/>
      <c r="AA35" s="397" t="e">
        <f t="shared" si="3"/>
        <v>#DIV/0!</v>
      </c>
      <c r="AB35" s="44"/>
      <c r="AC35" s="44"/>
      <c r="AD35" s="44"/>
      <c r="AE35" s="397" t="e">
        <f t="shared" si="4"/>
        <v>#DIV/0!</v>
      </c>
      <c r="AF35" s="44"/>
      <c r="AG35" s="45"/>
      <c r="AH35" s="45"/>
      <c r="AI35" s="397" t="e">
        <f t="shared" si="5"/>
        <v>#DIV/0!</v>
      </c>
      <c r="AJ35" s="407" t="e">
        <f t="shared" si="6"/>
        <v>#DIV/0!</v>
      </c>
      <c r="AK35" s="45"/>
      <c r="AL35" s="263"/>
      <c r="AM35" s="422" t="e">
        <f t="shared" si="8"/>
        <v>#DIV/0!</v>
      </c>
      <c r="AN35" s="420" t="e">
        <f t="shared" si="9"/>
        <v>#DIV/0!</v>
      </c>
      <c r="AO35" s="415" t="e">
        <f t="shared" si="10"/>
        <v>#DIV/0!</v>
      </c>
    </row>
    <row r="36" spans="1:49" s="2" customFormat="1" ht="12" customHeight="1" x14ac:dyDescent="0.2">
      <c r="A36" s="43">
        <v>26</v>
      </c>
      <c r="B36" s="564" t="s">
        <v>394</v>
      </c>
      <c r="C36" s="575" t="s">
        <v>6</v>
      </c>
      <c r="D36" s="6"/>
      <c r="E36" s="44"/>
      <c r="F36" s="44"/>
      <c r="G36" s="394" t="e">
        <f t="shared" si="11"/>
        <v>#DIV/0!</v>
      </c>
      <c r="H36" s="44"/>
      <c r="I36" s="44"/>
      <c r="J36" s="44"/>
      <c r="K36" s="397" t="e">
        <f t="shared" si="7"/>
        <v>#DIV/0!</v>
      </c>
      <c r="L36" s="44"/>
      <c r="M36" s="44"/>
      <c r="N36" s="44"/>
      <c r="O36" s="397" t="e">
        <f t="shared" si="0"/>
        <v>#DIV/0!</v>
      </c>
      <c r="P36" s="44"/>
      <c r="Q36" s="44"/>
      <c r="R36" s="44"/>
      <c r="S36" s="397" t="e">
        <f t="shared" si="1"/>
        <v>#DIV/0!</v>
      </c>
      <c r="T36" s="44"/>
      <c r="U36" s="44"/>
      <c r="V36" s="44"/>
      <c r="W36" s="397" t="e">
        <f t="shared" si="2"/>
        <v>#DIV/0!</v>
      </c>
      <c r="X36" s="44"/>
      <c r="Y36" s="44"/>
      <c r="Z36" s="44"/>
      <c r="AA36" s="397" t="e">
        <f t="shared" si="3"/>
        <v>#DIV/0!</v>
      </c>
      <c r="AB36" s="44"/>
      <c r="AC36" s="44"/>
      <c r="AD36" s="44"/>
      <c r="AE36" s="397" t="e">
        <f t="shared" si="4"/>
        <v>#DIV/0!</v>
      </c>
      <c r="AF36" s="44"/>
      <c r="AG36" s="45" t="s">
        <v>43</v>
      </c>
      <c r="AH36" s="45"/>
      <c r="AI36" s="397" t="e">
        <f t="shared" si="5"/>
        <v>#DIV/0!</v>
      </c>
      <c r="AJ36" s="407" t="e">
        <f t="shared" si="6"/>
        <v>#DIV/0!</v>
      </c>
      <c r="AK36" s="45"/>
      <c r="AL36" s="263"/>
      <c r="AM36" s="422" t="e">
        <f t="shared" si="8"/>
        <v>#DIV/0!</v>
      </c>
      <c r="AN36" s="420" t="e">
        <f t="shared" si="9"/>
        <v>#DIV/0!</v>
      </c>
      <c r="AO36" s="415" t="e">
        <f t="shared" si="10"/>
        <v>#DIV/0!</v>
      </c>
    </row>
    <row r="37" spans="1:49" s="2" customFormat="1" ht="12" customHeight="1" x14ac:dyDescent="0.2">
      <c r="A37" s="43">
        <v>27</v>
      </c>
      <c r="B37" s="564" t="s">
        <v>395</v>
      </c>
      <c r="C37" s="565" t="s">
        <v>12</v>
      </c>
      <c r="D37" s="6"/>
      <c r="E37" s="44"/>
      <c r="F37" s="44"/>
      <c r="G37" s="394" t="e">
        <f t="shared" si="11"/>
        <v>#DIV/0!</v>
      </c>
      <c r="H37" s="44"/>
      <c r="I37" s="44"/>
      <c r="J37" s="44"/>
      <c r="K37" s="397" t="e">
        <f t="shared" si="7"/>
        <v>#DIV/0!</v>
      </c>
      <c r="L37" s="44"/>
      <c r="M37" s="44"/>
      <c r="N37" s="44"/>
      <c r="O37" s="397" t="e">
        <f t="shared" si="0"/>
        <v>#DIV/0!</v>
      </c>
      <c r="P37" s="44"/>
      <c r="Q37" s="44"/>
      <c r="R37" s="44"/>
      <c r="S37" s="397" t="e">
        <f t="shared" si="1"/>
        <v>#DIV/0!</v>
      </c>
      <c r="T37" s="44"/>
      <c r="U37" s="44"/>
      <c r="V37" s="44"/>
      <c r="W37" s="397" t="e">
        <f t="shared" si="2"/>
        <v>#DIV/0!</v>
      </c>
      <c r="X37" s="44"/>
      <c r="Y37" s="44"/>
      <c r="Z37" s="44"/>
      <c r="AA37" s="397" t="e">
        <f t="shared" si="3"/>
        <v>#DIV/0!</v>
      </c>
      <c r="AB37" s="44"/>
      <c r="AC37" s="44"/>
      <c r="AD37" s="44"/>
      <c r="AE37" s="397" t="e">
        <f t="shared" si="4"/>
        <v>#DIV/0!</v>
      </c>
      <c r="AF37" s="44"/>
      <c r="AG37" s="45" t="s">
        <v>43</v>
      </c>
      <c r="AH37" s="45"/>
      <c r="AI37" s="397" t="e">
        <f t="shared" si="5"/>
        <v>#DIV/0!</v>
      </c>
      <c r="AJ37" s="407" t="e">
        <f t="shared" si="6"/>
        <v>#DIV/0!</v>
      </c>
      <c r="AK37" s="45"/>
      <c r="AL37" s="263"/>
      <c r="AM37" s="422" t="e">
        <f t="shared" si="8"/>
        <v>#DIV/0!</v>
      </c>
      <c r="AN37" s="420" t="e">
        <f t="shared" si="9"/>
        <v>#DIV/0!</v>
      </c>
      <c r="AO37" s="415" t="e">
        <f t="shared" si="10"/>
        <v>#DIV/0!</v>
      </c>
    </row>
    <row r="38" spans="1:49" s="2" customFormat="1" ht="12" customHeight="1" x14ac:dyDescent="0.2">
      <c r="A38" s="43">
        <v>28</v>
      </c>
      <c r="B38" s="566"/>
      <c r="C38" s="567"/>
      <c r="D38" s="6"/>
      <c r="E38" s="44"/>
      <c r="F38" s="44"/>
      <c r="G38" s="394" t="e">
        <f t="shared" si="11"/>
        <v>#DIV/0!</v>
      </c>
      <c r="H38" s="44"/>
      <c r="I38" s="44"/>
      <c r="J38" s="44"/>
      <c r="K38" s="397" t="e">
        <f t="shared" ref="K38" si="12">AVERAGE(G38:J38)</f>
        <v>#DIV/0!</v>
      </c>
      <c r="L38" s="44"/>
      <c r="M38" s="44"/>
      <c r="N38" s="44"/>
      <c r="O38" s="397" t="e">
        <f t="shared" ref="O38" si="13">AVERAGE(L38:N38)</f>
        <v>#DIV/0!</v>
      </c>
      <c r="P38" s="44"/>
      <c r="Q38" s="44"/>
      <c r="R38" s="44"/>
      <c r="S38" s="397" t="e">
        <f t="shared" ref="S38" si="14">AVERAGE(O38:R38)</f>
        <v>#DIV/0!</v>
      </c>
      <c r="T38" s="44"/>
      <c r="U38" s="44"/>
      <c r="V38" s="44"/>
      <c r="W38" s="397" t="e">
        <f t="shared" si="2"/>
        <v>#DIV/0!</v>
      </c>
      <c r="X38" s="44"/>
      <c r="Y38" s="44"/>
      <c r="Z38" s="44"/>
      <c r="AA38" s="397" t="e">
        <f t="shared" si="3"/>
        <v>#DIV/0!</v>
      </c>
      <c r="AB38" s="44"/>
      <c r="AC38" s="44"/>
      <c r="AD38" s="44"/>
      <c r="AE38" s="397" t="e">
        <f t="shared" si="4"/>
        <v>#DIV/0!</v>
      </c>
      <c r="AF38" s="44"/>
      <c r="AG38" s="45" t="s">
        <v>43</v>
      </c>
      <c r="AH38" s="45"/>
      <c r="AI38" s="397" t="e">
        <f t="shared" si="5"/>
        <v>#DIV/0!</v>
      </c>
      <c r="AJ38" s="407" t="e">
        <f t="shared" si="6"/>
        <v>#DIV/0!</v>
      </c>
      <c r="AK38" s="45"/>
      <c r="AL38" s="263"/>
      <c r="AM38" s="422" t="e">
        <f t="shared" si="8"/>
        <v>#DIV/0!</v>
      </c>
      <c r="AN38" s="420" t="e">
        <f t="shared" si="9"/>
        <v>#DIV/0!</v>
      </c>
      <c r="AO38" s="415" t="e">
        <f t="shared" si="10"/>
        <v>#DIV/0!</v>
      </c>
    </row>
    <row r="39" spans="1:49" s="2" customFormat="1" ht="12" customHeight="1" x14ac:dyDescent="0.2">
      <c r="A39" s="43"/>
      <c r="B39" s="244"/>
      <c r="C39" s="245"/>
      <c r="D39" s="6"/>
      <c r="E39" s="12"/>
      <c r="F39" s="12"/>
      <c r="G39" s="394"/>
      <c r="H39" s="12"/>
      <c r="I39" s="12"/>
      <c r="J39" s="12"/>
      <c r="K39" s="397"/>
      <c r="L39" s="12"/>
      <c r="M39" s="12"/>
      <c r="N39" s="44"/>
      <c r="O39" s="397"/>
      <c r="P39" s="44"/>
      <c r="Q39" s="44"/>
      <c r="R39" s="44"/>
      <c r="S39" s="397"/>
      <c r="T39" s="44"/>
      <c r="U39" s="44"/>
      <c r="V39" s="44"/>
      <c r="W39" s="397"/>
      <c r="X39" s="44"/>
      <c r="Y39" s="44"/>
      <c r="Z39" s="44"/>
      <c r="AA39" s="397"/>
      <c r="AB39" s="44"/>
      <c r="AC39" s="44"/>
      <c r="AD39" s="44"/>
      <c r="AE39" s="397"/>
      <c r="AF39" s="44"/>
      <c r="AG39" s="45"/>
      <c r="AH39" s="45"/>
      <c r="AI39" s="397"/>
      <c r="AJ39" s="407"/>
      <c r="AK39" s="45"/>
      <c r="AL39" s="263"/>
      <c r="AM39" s="422"/>
      <c r="AN39" s="420"/>
      <c r="AO39" s="415"/>
    </row>
    <row r="40" spans="1:49" s="2" customFormat="1" ht="12" customHeight="1" x14ac:dyDescent="0.2">
      <c r="A40" s="43"/>
      <c r="B40" s="244"/>
      <c r="C40" s="245"/>
      <c r="D40" s="277"/>
      <c r="E40" s="191"/>
      <c r="F40" s="191"/>
      <c r="G40" s="394"/>
      <c r="H40" s="12"/>
      <c r="I40" s="12"/>
      <c r="J40" s="12"/>
      <c r="K40" s="397"/>
      <c r="L40" s="12"/>
      <c r="M40" s="12"/>
      <c r="N40" s="44"/>
      <c r="O40" s="397"/>
      <c r="P40" s="44"/>
      <c r="Q40" s="44"/>
      <c r="R40" s="44"/>
      <c r="S40" s="397"/>
      <c r="T40" s="44"/>
      <c r="U40" s="44"/>
      <c r="V40" s="44"/>
      <c r="W40" s="397"/>
      <c r="X40" s="44"/>
      <c r="Y40" s="44"/>
      <c r="Z40" s="44"/>
      <c r="AA40" s="397"/>
      <c r="AB40" s="44"/>
      <c r="AC40" s="44"/>
      <c r="AD40" s="44"/>
      <c r="AE40" s="397"/>
      <c r="AF40" s="44"/>
      <c r="AG40" s="45"/>
      <c r="AH40" s="45"/>
      <c r="AI40" s="397"/>
      <c r="AJ40" s="407"/>
      <c r="AK40" s="45"/>
      <c r="AL40" s="263"/>
      <c r="AM40" s="422"/>
      <c r="AN40" s="420"/>
      <c r="AO40" s="415"/>
    </row>
    <row r="41" spans="1:49" s="2" customFormat="1" ht="12" customHeight="1" x14ac:dyDescent="0.2">
      <c r="A41" s="43"/>
      <c r="B41" s="244"/>
      <c r="C41" s="245"/>
      <c r="D41" s="9"/>
      <c r="E41" s="12"/>
      <c r="F41" s="12"/>
      <c r="G41" s="394"/>
      <c r="H41" s="12"/>
      <c r="I41" s="12"/>
      <c r="J41" s="12"/>
      <c r="K41" s="397"/>
      <c r="L41" s="12"/>
      <c r="M41" s="12"/>
      <c r="N41" s="44"/>
      <c r="O41" s="397"/>
      <c r="P41" s="44"/>
      <c r="Q41" s="44"/>
      <c r="R41" s="44"/>
      <c r="S41" s="397"/>
      <c r="T41" s="44"/>
      <c r="U41" s="44"/>
      <c r="V41" s="44"/>
      <c r="W41" s="397"/>
      <c r="X41" s="44"/>
      <c r="Y41" s="44"/>
      <c r="Z41" s="44"/>
      <c r="AA41" s="397"/>
      <c r="AB41" s="44"/>
      <c r="AC41" s="44"/>
      <c r="AD41" s="44"/>
      <c r="AE41" s="397"/>
      <c r="AF41" s="44"/>
      <c r="AG41" s="45"/>
      <c r="AH41" s="45"/>
      <c r="AI41" s="397"/>
      <c r="AJ41" s="407"/>
      <c r="AK41" s="45"/>
      <c r="AL41" s="263"/>
      <c r="AM41" s="422"/>
      <c r="AN41" s="420"/>
      <c r="AO41" s="415"/>
    </row>
    <row r="42" spans="1:49" s="52" customFormat="1" ht="12" customHeight="1" x14ac:dyDescent="0.2">
      <c r="A42" s="192"/>
      <c r="B42" s="258"/>
      <c r="C42" s="249"/>
      <c r="D42" s="251"/>
      <c r="E42" s="55"/>
      <c r="F42" s="55"/>
      <c r="G42" s="55"/>
      <c r="H42" s="55"/>
      <c r="I42" s="55"/>
      <c r="J42" s="55"/>
      <c r="K42" s="55"/>
      <c r="L42" s="55"/>
      <c r="M42" s="55"/>
      <c r="N42" s="55"/>
      <c r="O42" s="55"/>
      <c r="P42" s="55"/>
      <c r="Q42" s="55"/>
      <c r="R42" s="55"/>
      <c r="S42" s="55"/>
      <c r="T42" s="55"/>
      <c r="U42" s="55"/>
      <c r="V42" s="55"/>
      <c r="W42" s="55"/>
      <c r="X42" s="55"/>
      <c r="Y42" s="55"/>
      <c r="Z42" s="55"/>
      <c r="AA42" s="55"/>
      <c r="AB42" s="55"/>
      <c r="AC42" s="55"/>
      <c r="AD42" s="55"/>
      <c r="AE42" s="55"/>
      <c r="AF42" s="55"/>
      <c r="AG42" s="56"/>
      <c r="AH42" s="56"/>
      <c r="AI42" s="56"/>
      <c r="AJ42" s="56"/>
      <c r="AK42" s="56"/>
      <c r="AL42" s="265"/>
      <c r="AM42" s="159"/>
      <c r="AN42" s="56"/>
      <c r="AO42" s="56"/>
    </row>
    <row r="43" spans="1:49" s="2" customFormat="1" ht="6" customHeight="1" x14ac:dyDescent="0.2">
      <c r="B43" s="241"/>
      <c r="C43" s="242"/>
      <c r="D43" s="33"/>
      <c r="E43" s="33"/>
      <c r="F43" s="33"/>
      <c r="G43" s="33"/>
      <c r="H43" s="33"/>
      <c r="I43" s="33"/>
      <c r="J43" s="33"/>
      <c r="K43" s="33"/>
      <c r="L43" s="33"/>
      <c r="M43" s="33"/>
      <c r="N43" s="33"/>
      <c r="O43" s="33"/>
      <c r="P43" s="33"/>
      <c r="Q43" s="33"/>
      <c r="R43" s="33"/>
      <c r="S43" s="33"/>
      <c r="T43" s="33"/>
      <c r="U43" s="33"/>
      <c r="V43" s="33"/>
      <c r="W43" s="33"/>
      <c r="X43" s="33"/>
      <c r="Y43" s="33"/>
      <c r="Z43" s="33"/>
      <c r="AA43" s="33"/>
      <c r="AB43" s="33"/>
      <c r="AC43" s="33"/>
      <c r="AD43" s="33"/>
      <c r="AE43" s="33"/>
      <c r="AF43" s="33"/>
      <c r="AG43" s="53"/>
      <c r="AH43" s="53"/>
      <c r="AI43" s="53"/>
      <c r="AJ43" s="53"/>
      <c r="AK43" s="53"/>
      <c r="AL43" s="53"/>
      <c r="AM43" s="53"/>
      <c r="AN43" s="53"/>
      <c r="AO43" s="53"/>
    </row>
    <row r="44" spans="1:49" s="52" customFormat="1" ht="12" x14ac:dyDescent="0.2">
      <c r="B44" s="198" t="s">
        <v>78</v>
      </c>
      <c r="C44" s="199"/>
      <c r="E44" s="238"/>
      <c r="F44" s="238"/>
      <c r="G44" s="238"/>
      <c r="H44" s="238"/>
      <c r="I44" s="238"/>
      <c r="J44" s="238"/>
      <c r="K44" s="238"/>
      <c r="L44" s="238"/>
      <c r="M44" s="266" t="s">
        <v>173</v>
      </c>
      <c r="N44" s="266" t="s">
        <v>215</v>
      </c>
      <c r="O44" s="266"/>
      <c r="P44" s="238"/>
      <c r="Q44" s="238"/>
      <c r="R44" s="238"/>
      <c r="S44" s="238"/>
      <c r="T44" s="238"/>
      <c r="U44" s="238"/>
      <c r="V44" s="238"/>
      <c r="W44" s="238"/>
      <c r="X44" s="238"/>
      <c r="Y44" s="238"/>
      <c r="Z44" s="238"/>
      <c r="AA44" s="238"/>
      <c r="AB44" s="238" t="s">
        <v>28</v>
      </c>
      <c r="AC44" s="238" t="s">
        <v>5</v>
      </c>
      <c r="AD44" s="201" t="s">
        <v>218</v>
      </c>
      <c r="AE44" s="201"/>
      <c r="AF44" s="201"/>
      <c r="AG44" s="201"/>
      <c r="AJ44" s="202"/>
      <c r="AL44" s="202" t="s">
        <v>157</v>
      </c>
    </row>
    <row r="45" spans="1:49" s="52" customFormat="1" ht="12.75" customHeight="1" x14ac:dyDescent="0.25">
      <c r="B45" s="175" t="s">
        <v>65</v>
      </c>
      <c r="C45" s="52" t="s">
        <v>59</v>
      </c>
      <c r="D45" s="38"/>
      <c r="E45" s="38"/>
      <c r="F45" s="38"/>
      <c r="G45" s="38"/>
      <c r="H45" s="38"/>
      <c r="I45" s="38"/>
      <c r="J45" s="38"/>
      <c r="K45" s="38"/>
      <c r="L45" s="38"/>
      <c r="M45" s="240" t="s">
        <v>54</v>
      </c>
      <c r="N45" s="52" t="s">
        <v>63</v>
      </c>
      <c r="P45" s="38"/>
      <c r="Q45" s="38"/>
      <c r="R45" s="38"/>
      <c r="S45" s="38"/>
      <c r="T45" s="38"/>
      <c r="U45" s="204" t="s">
        <v>56</v>
      </c>
      <c r="V45" s="240" t="s">
        <v>69</v>
      </c>
      <c r="W45" s="279"/>
      <c r="Y45" s="38"/>
      <c r="Z45" s="38"/>
      <c r="AA45" s="38"/>
      <c r="AD45" s="206"/>
      <c r="AE45" s="206"/>
      <c r="AF45" s="238">
        <v>4</v>
      </c>
      <c r="AK45" s="206"/>
      <c r="AL45" s="52" t="s">
        <v>158</v>
      </c>
    </row>
    <row r="46" spans="1:49" s="52" customFormat="1" ht="12.75" customHeight="1" x14ac:dyDescent="0.25">
      <c r="B46" s="175" t="s">
        <v>66</v>
      </c>
      <c r="C46" s="52" t="s">
        <v>62</v>
      </c>
      <c r="D46" s="38"/>
      <c r="E46" s="38"/>
      <c r="F46" s="38"/>
      <c r="G46" s="38"/>
      <c r="H46" s="38"/>
      <c r="I46" s="38"/>
      <c r="J46" s="38"/>
      <c r="K46" s="38"/>
      <c r="L46" s="38"/>
      <c r="M46" s="240" t="s">
        <v>55</v>
      </c>
      <c r="N46" s="52" t="s">
        <v>64</v>
      </c>
      <c r="P46" s="38"/>
      <c r="Q46" s="38"/>
      <c r="R46" s="38"/>
      <c r="S46" s="38"/>
      <c r="T46" s="38"/>
      <c r="U46" s="240" t="s">
        <v>70</v>
      </c>
      <c r="V46" s="240" t="s">
        <v>72</v>
      </c>
      <c r="W46" s="279"/>
      <c r="Y46" s="38"/>
      <c r="Z46" s="38"/>
      <c r="AA46" s="38"/>
      <c r="AB46" s="205"/>
      <c r="AC46" s="205"/>
      <c r="AD46" s="205"/>
      <c r="AE46" s="205"/>
      <c r="AF46" s="205"/>
      <c r="AG46" s="208"/>
      <c r="AJ46" s="206"/>
      <c r="AL46" s="206"/>
    </row>
    <row r="47" spans="1:49" s="52" customFormat="1" ht="12.75" customHeight="1" x14ac:dyDescent="0.25">
      <c r="B47" s="209" t="s">
        <v>67</v>
      </c>
      <c r="C47" s="52" t="s">
        <v>60</v>
      </c>
      <c r="D47" s="203"/>
      <c r="E47" s="203"/>
      <c r="F47" s="203"/>
      <c r="G47" s="203"/>
      <c r="H47" s="203"/>
      <c r="I47" s="203"/>
      <c r="J47" s="203"/>
      <c r="K47" s="203"/>
      <c r="L47" s="203"/>
      <c r="M47" s="52" t="s">
        <v>53</v>
      </c>
      <c r="N47" s="52" t="s">
        <v>167</v>
      </c>
      <c r="P47" s="203"/>
      <c r="Q47" s="203"/>
      <c r="R47" s="203"/>
      <c r="S47" s="203"/>
      <c r="T47" s="203"/>
      <c r="U47" s="240" t="s">
        <v>71</v>
      </c>
      <c r="V47" s="240" t="s">
        <v>73</v>
      </c>
      <c r="W47" s="279"/>
      <c r="Y47" s="203"/>
      <c r="Z47" s="203"/>
      <c r="AA47" s="203"/>
      <c r="AB47" s="238" t="s">
        <v>30</v>
      </c>
      <c r="AC47" s="238" t="s">
        <v>5</v>
      </c>
      <c r="AD47" s="266" t="s">
        <v>29</v>
      </c>
      <c r="AE47" s="266"/>
      <c r="AF47" s="201"/>
      <c r="AG47" s="201"/>
      <c r="AJ47" s="38"/>
      <c r="AL47" s="38"/>
    </row>
    <row r="48" spans="1:49" s="52" customFormat="1" ht="12.75" customHeight="1" x14ac:dyDescent="0.25">
      <c r="B48" s="240" t="s">
        <v>68</v>
      </c>
      <c r="C48" s="52" t="s">
        <v>61</v>
      </c>
      <c r="D48" s="38"/>
      <c r="E48" s="38"/>
      <c r="F48" s="38"/>
      <c r="G48" s="38"/>
      <c r="H48" s="38"/>
      <c r="I48" s="38"/>
      <c r="J48" s="38"/>
      <c r="K48" s="38"/>
      <c r="L48" s="38"/>
      <c r="M48" s="52" t="s">
        <v>51</v>
      </c>
      <c r="N48" s="52" t="s">
        <v>101</v>
      </c>
      <c r="P48" s="38"/>
      <c r="Q48" s="38"/>
      <c r="R48" s="38"/>
      <c r="S48" s="38"/>
      <c r="T48" s="38"/>
      <c r="U48" s="266" t="s">
        <v>166</v>
      </c>
      <c r="V48" s="240" t="s">
        <v>168</v>
      </c>
      <c r="W48" s="279"/>
      <c r="Y48" s="38"/>
      <c r="Z48" s="38"/>
      <c r="AA48" s="38"/>
      <c r="AB48" s="205"/>
      <c r="AC48" s="205"/>
      <c r="AF48" s="210">
        <v>4</v>
      </c>
      <c r="AJ48" s="38"/>
      <c r="AK48" s="38"/>
      <c r="AL48" s="38" t="s">
        <v>159</v>
      </c>
      <c r="AO48" s="38"/>
      <c r="AP48" s="38"/>
      <c r="AQ48" s="38"/>
      <c r="AR48" s="38"/>
      <c r="AS48" s="38"/>
      <c r="AT48" s="38"/>
      <c r="AU48" s="38"/>
      <c r="AV48" s="38"/>
      <c r="AW48" s="38"/>
    </row>
    <row r="49" spans="3:49" s="2" customFormat="1" x14ac:dyDescent="0.25"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</row>
    <row r="50" spans="3:49" s="1" customFormat="1" x14ac:dyDescent="0.25">
      <c r="C50" s="2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/>
    </row>
    <row r="51" spans="3:49" x14ac:dyDescent="0.25">
      <c r="C51" s="1"/>
    </row>
  </sheetData>
  <sortState ref="B10:E40">
    <sortCondition ref="B10"/>
  </sortState>
  <mergeCells count="24">
    <mergeCell ref="AM9:AM10"/>
    <mergeCell ref="AN9:AN10"/>
    <mergeCell ref="D9:K9"/>
    <mergeCell ref="T8:AA8"/>
    <mergeCell ref="AB8:AI8"/>
    <mergeCell ref="L9:S9"/>
    <mergeCell ref="T9:AA9"/>
    <mergeCell ref="AB9:AI9"/>
    <mergeCell ref="A1:AO1"/>
    <mergeCell ref="A2:AO2"/>
    <mergeCell ref="A3:AO3"/>
    <mergeCell ref="D7:AI7"/>
    <mergeCell ref="AO7:AO10"/>
    <mergeCell ref="A7:A10"/>
    <mergeCell ref="B7:B10"/>
    <mergeCell ref="C9:C10"/>
    <mergeCell ref="C7:C8"/>
    <mergeCell ref="D8:K8"/>
    <mergeCell ref="AJ7:AJ10"/>
    <mergeCell ref="AK7:AK10"/>
    <mergeCell ref="AL7:AL10"/>
    <mergeCell ref="AM7:AN8"/>
    <mergeCell ref="L8:S8"/>
    <mergeCell ref="A4:AO4"/>
  </mergeCells>
  <conditionalFormatting sqref="AO43">
    <cfRule type="containsText" dxfId="10" priority="2" operator="containsText" text="TT">
      <formula>NOT(ISERROR(SEARCH("TT",AO43)))</formula>
    </cfRule>
  </conditionalFormatting>
  <conditionalFormatting sqref="AO42">
    <cfRule type="containsText" dxfId="9" priority="4" operator="containsText" text="TT">
      <formula>NOT(ISERROR(SEARCH("TT",AO42)))</formula>
    </cfRule>
  </conditionalFormatting>
  <conditionalFormatting sqref="AO11:AO41">
    <cfRule type="containsText" dxfId="8" priority="1" operator="containsText" text="TT">
      <formula>NOT(ISERROR(SEARCH("TT",AO11)))</formula>
    </cfRule>
  </conditionalFormatting>
  <pageMargins left="0.26" right="0.31496062992125984" top="0.47" bottom="0.12" header="0.18" footer="0.15"/>
  <pageSetup paperSize="5" orientation="landscape" horizontalDpi="4294967293" r:id="rId1"/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</sheetPr>
  <dimension ref="A1:AQ49"/>
  <sheetViews>
    <sheetView workbookViewId="0">
      <selection activeCell="AI47" sqref="AI47"/>
    </sheetView>
  </sheetViews>
  <sheetFormatPr defaultRowHeight="15" x14ac:dyDescent="0.25"/>
  <cols>
    <col min="1" max="1" width="3.7109375" customWidth="1"/>
    <col min="2" max="2" width="22.5703125" customWidth="1"/>
    <col min="3" max="3" width="4" customWidth="1"/>
    <col min="4" max="35" width="3.5703125" customWidth="1"/>
    <col min="36" max="38" width="4.28515625" customWidth="1"/>
    <col min="39" max="39" width="7.140625" customWidth="1"/>
  </cols>
  <sheetData>
    <row r="1" spans="1:41" ht="12.95" customHeight="1" x14ac:dyDescent="0.25">
      <c r="A1" s="614" t="s">
        <v>33</v>
      </c>
      <c r="B1" s="614"/>
      <c r="C1" s="614"/>
      <c r="D1" s="614"/>
      <c r="E1" s="614"/>
      <c r="F1" s="614"/>
      <c r="G1" s="614"/>
      <c r="H1" s="614"/>
      <c r="I1" s="614"/>
      <c r="J1" s="614"/>
      <c r="K1" s="614"/>
      <c r="L1" s="614"/>
      <c r="M1" s="614"/>
      <c r="N1" s="614"/>
      <c r="O1" s="614"/>
      <c r="P1" s="614"/>
      <c r="Q1" s="614"/>
      <c r="R1" s="614"/>
      <c r="S1" s="614"/>
      <c r="T1" s="614"/>
      <c r="U1" s="614"/>
      <c r="V1" s="614"/>
      <c r="W1" s="614"/>
      <c r="X1" s="614"/>
      <c r="Y1" s="614"/>
      <c r="Z1" s="614"/>
      <c r="AA1" s="614"/>
      <c r="AB1" s="614"/>
      <c r="AC1" s="614"/>
      <c r="AD1" s="614"/>
      <c r="AE1" s="614"/>
      <c r="AF1" s="614"/>
      <c r="AG1" s="614"/>
      <c r="AH1" s="614"/>
      <c r="AI1" s="614"/>
      <c r="AJ1" s="614"/>
      <c r="AK1" s="614"/>
      <c r="AL1" s="614"/>
      <c r="AM1" s="75"/>
      <c r="AN1" s="75"/>
      <c r="AO1" s="75"/>
    </row>
    <row r="2" spans="1:41" ht="12.95" customHeight="1" x14ac:dyDescent="0.25">
      <c r="A2" s="614" t="s">
        <v>92</v>
      </c>
      <c r="B2" s="614"/>
      <c r="C2" s="614"/>
      <c r="D2" s="614"/>
      <c r="E2" s="614"/>
      <c r="F2" s="614"/>
      <c r="G2" s="614"/>
      <c r="H2" s="614"/>
      <c r="I2" s="614"/>
      <c r="J2" s="614"/>
      <c r="K2" s="614"/>
      <c r="L2" s="614"/>
      <c r="M2" s="614"/>
      <c r="N2" s="614"/>
      <c r="O2" s="614"/>
      <c r="P2" s="614"/>
      <c r="Q2" s="614"/>
      <c r="R2" s="614"/>
      <c r="S2" s="614"/>
      <c r="T2" s="614"/>
      <c r="U2" s="614"/>
      <c r="V2" s="614"/>
      <c r="W2" s="614"/>
      <c r="X2" s="614"/>
      <c r="Y2" s="614"/>
      <c r="Z2" s="614"/>
      <c r="AA2" s="614"/>
      <c r="AB2" s="614"/>
      <c r="AC2" s="614"/>
      <c r="AD2" s="614"/>
      <c r="AE2" s="614"/>
      <c r="AF2" s="614"/>
      <c r="AG2" s="614"/>
      <c r="AH2" s="614"/>
      <c r="AI2" s="614"/>
      <c r="AJ2" s="614"/>
      <c r="AK2" s="614"/>
      <c r="AL2" s="614"/>
      <c r="AM2" s="75"/>
      <c r="AN2" s="75"/>
      <c r="AO2" s="75"/>
    </row>
    <row r="3" spans="1:41" ht="12.95" customHeight="1" x14ac:dyDescent="0.25">
      <c r="A3" s="637" t="s">
        <v>161</v>
      </c>
      <c r="B3" s="637"/>
      <c r="C3" s="637"/>
      <c r="D3" s="637"/>
      <c r="E3" s="637"/>
      <c r="F3" s="637"/>
      <c r="G3" s="637"/>
      <c r="H3" s="637"/>
      <c r="I3" s="637"/>
      <c r="J3" s="637"/>
      <c r="K3" s="637"/>
      <c r="L3" s="637"/>
      <c r="M3" s="637"/>
      <c r="N3" s="637"/>
      <c r="O3" s="637"/>
      <c r="P3" s="637"/>
      <c r="Q3" s="637"/>
      <c r="R3" s="637"/>
      <c r="S3" s="637"/>
      <c r="T3" s="637"/>
      <c r="U3" s="637"/>
      <c r="V3" s="637"/>
      <c r="W3" s="637"/>
      <c r="X3" s="637"/>
      <c r="Y3" s="637"/>
      <c r="Z3" s="637"/>
      <c r="AA3" s="637"/>
      <c r="AB3" s="637"/>
      <c r="AC3" s="637"/>
      <c r="AD3" s="637"/>
      <c r="AE3" s="637"/>
      <c r="AF3" s="637"/>
      <c r="AG3" s="637"/>
      <c r="AH3" s="637"/>
      <c r="AI3" s="637"/>
      <c r="AJ3" s="637"/>
      <c r="AK3" s="637"/>
      <c r="AL3" s="637"/>
      <c r="AM3" s="80"/>
      <c r="AN3" s="80"/>
      <c r="AO3" s="80"/>
    </row>
    <row r="4" spans="1:41" ht="15" customHeight="1" x14ac:dyDescent="0.25">
      <c r="A4" s="614" t="s">
        <v>162</v>
      </c>
      <c r="B4" s="614"/>
      <c r="C4" s="614"/>
      <c r="D4" s="614"/>
      <c r="E4" s="614"/>
      <c r="F4" s="614"/>
      <c r="G4" s="614"/>
      <c r="H4" s="614"/>
      <c r="I4" s="614"/>
      <c r="J4" s="614"/>
      <c r="K4" s="614"/>
      <c r="L4" s="614"/>
      <c r="M4" s="614"/>
      <c r="N4" s="614"/>
      <c r="O4" s="614"/>
      <c r="P4" s="614"/>
      <c r="Q4" s="614"/>
      <c r="R4" s="614"/>
      <c r="S4" s="614"/>
      <c r="T4" s="614"/>
      <c r="U4" s="614"/>
      <c r="V4" s="614"/>
      <c r="W4" s="614"/>
      <c r="X4" s="614"/>
      <c r="Y4" s="614"/>
      <c r="Z4" s="614"/>
      <c r="AA4" s="614"/>
      <c r="AB4" s="614"/>
      <c r="AC4" s="614"/>
      <c r="AD4" s="614"/>
      <c r="AE4" s="614"/>
      <c r="AF4" s="614"/>
      <c r="AG4" s="614"/>
      <c r="AH4" s="614"/>
      <c r="AI4" s="614"/>
      <c r="AJ4" s="614"/>
      <c r="AK4" s="614"/>
      <c r="AL4" s="614"/>
      <c r="AM4" s="75"/>
      <c r="AN4" s="75"/>
      <c r="AO4" s="75"/>
    </row>
    <row r="5" spans="1:41" s="2" customFormat="1" ht="12.75" customHeight="1" x14ac:dyDescent="0.2">
      <c r="A5" s="3" t="s">
        <v>22</v>
      </c>
      <c r="B5" s="4"/>
      <c r="C5" s="585" t="s">
        <v>23</v>
      </c>
      <c r="D5" s="585" t="str">
        <f>'D. HADIR_8F'!E8</f>
        <v>8F</v>
      </c>
      <c r="E5" s="4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 t="s">
        <v>20</v>
      </c>
      <c r="AA5" s="10"/>
      <c r="AB5" s="10"/>
      <c r="AD5" s="10"/>
      <c r="AE5" s="10"/>
      <c r="AF5" s="585" t="s">
        <v>19</v>
      </c>
      <c r="AG5" s="10" t="str">
        <f>D.Hadir_8A!E7</f>
        <v>. . . . . . . . . . . . . . . . . . .</v>
      </c>
      <c r="AJ5" s="4"/>
      <c r="AK5" s="4"/>
      <c r="AO5" s="5"/>
    </row>
    <row r="6" spans="1:41" s="2" customFormat="1" ht="12.75" customHeight="1" x14ac:dyDescent="0.2">
      <c r="A6" s="3" t="s">
        <v>24</v>
      </c>
      <c r="B6" s="4"/>
      <c r="C6" s="585" t="s">
        <v>19</v>
      </c>
      <c r="D6" s="585">
        <v>66</v>
      </c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586" t="s">
        <v>38</v>
      </c>
      <c r="AA6" s="4"/>
      <c r="AB6" s="4"/>
      <c r="AC6" s="10"/>
      <c r="AD6" s="10"/>
      <c r="AE6" s="10"/>
      <c r="AF6" s="585" t="s">
        <v>19</v>
      </c>
      <c r="AG6" s="10" t="str">
        <f>D.Hadir_8A!E9</f>
        <v>3 (Ganjil)</v>
      </c>
      <c r="AJ6" s="584" t="s">
        <v>312</v>
      </c>
      <c r="AK6" s="1" t="str">
        <f>D.Hadir_8A!I9</f>
        <v>2020 - 2021</v>
      </c>
      <c r="AO6" s="4"/>
    </row>
    <row r="7" spans="1:41" s="2" customFormat="1" ht="12" customHeight="1" x14ac:dyDescent="0.25">
      <c r="A7" s="627" t="s">
        <v>0</v>
      </c>
      <c r="B7" s="622" t="s">
        <v>4</v>
      </c>
      <c r="C7" s="223"/>
      <c r="D7" s="642" t="s">
        <v>52</v>
      </c>
      <c r="E7" s="643"/>
      <c r="F7" s="643"/>
      <c r="G7" s="643"/>
      <c r="H7" s="643"/>
      <c r="I7" s="643"/>
      <c r="J7" s="643"/>
      <c r="K7" s="643"/>
      <c r="L7" s="643"/>
      <c r="M7" s="643"/>
      <c r="N7" s="643"/>
      <c r="O7" s="643"/>
      <c r="P7" s="643"/>
      <c r="Q7" s="643"/>
      <c r="R7" s="643"/>
      <c r="S7" s="643"/>
      <c r="T7" s="643"/>
      <c r="U7" s="643"/>
      <c r="V7" s="643"/>
      <c r="W7" s="643"/>
      <c r="X7" s="643"/>
      <c r="Y7" s="643"/>
      <c r="Z7" s="643"/>
      <c r="AA7" s="643"/>
      <c r="AB7" s="643"/>
      <c r="AC7" s="643"/>
      <c r="AD7" s="643"/>
      <c r="AE7" s="643"/>
      <c r="AF7" s="643"/>
      <c r="AG7" s="643"/>
      <c r="AH7" s="643"/>
      <c r="AI7" s="663"/>
      <c r="AJ7" s="651" t="s">
        <v>31</v>
      </c>
      <c r="AK7" s="652"/>
      <c r="AL7" s="655" t="s">
        <v>2</v>
      </c>
      <c r="AM7"/>
    </row>
    <row r="8" spans="1:41" s="2" customFormat="1" ht="12" customHeight="1" x14ac:dyDescent="0.25">
      <c r="A8" s="628"/>
      <c r="B8" s="623"/>
      <c r="C8" s="196" t="s">
        <v>47</v>
      </c>
      <c r="D8" s="658"/>
      <c r="E8" s="659"/>
      <c r="F8" s="659"/>
      <c r="G8" s="659"/>
      <c r="H8" s="659"/>
      <c r="I8" s="659"/>
      <c r="J8" s="659"/>
      <c r="K8" s="660"/>
      <c r="L8" s="658"/>
      <c r="M8" s="659"/>
      <c r="N8" s="659"/>
      <c r="O8" s="659"/>
      <c r="P8" s="659"/>
      <c r="Q8" s="659"/>
      <c r="R8" s="659"/>
      <c r="S8" s="660"/>
      <c r="T8" s="658"/>
      <c r="U8" s="659"/>
      <c r="V8" s="659"/>
      <c r="W8" s="659"/>
      <c r="X8" s="659"/>
      <c r="Y8" s="659"/>
      <c r="Z8" s="659"/>
      <c r="AA8" s="660"/>
      <c r="AB8" s="658"/>
      <c r="AC8" s="659"/>
      <c r="AD8" s="659"/>
      <c r="AE8" s="659"/>
      <c r="AF8" s="659"/>
      <c r="AG8" s="659"/>
      <c r="AH8" s="659"/>
      <c r="AI8" s="659"/>
      <c r="AJ8" s="653"/>
      <c r="AK8" s="654"/>
      <c r="AL8" s="656"/>
      <c r="AM8"/>
    </row>
    <row r="9" spans="1:41" s="2" customFormat="1" ht="14.25" customHeight="1" x14ac:dyDescent="0.25">
      <c r="A9" s="628"/>
      <c r="B9" s="623"/>
      <c r="C9" s="640" t="s">
        <v>1</v>
      </c>
      <c r="D9" s="642" t="s">
        <v>79</v>
      </c>
      <c r="E9" s="643"/>
      <c r="F9" s="643"/>
      <c r="G9" s="643"/>
      <c r="H9" s="643"/>
      <c r="I9" s="643"/>
      <c r="J9" s="643"/>
      <c r="K9" s="644"/>
      <c r="L9" s="661" t="s">
        <v>80</v>
      </c>
      <c r="M9" s="662"/>
      <c r="N9" s="662"/>
      <c r="O9" s="662"/>
      <c r="P9" s="662"/>
      <c r="Q9" s="662"/>
      <c r="R9" s="662"/>
      <c r="S9" s="652"/>
      <c r="T9" s="661" t="s">
        <v>81</v>
      </c>
      <c r="U9" s="662"/>
      <c r="V9" s="662"/>
      <c r="W9" s="662"/>
      <c r="X9" s="662"/>
      <c r="Y9" s="662"/>
      <c r="Z9" s="662"/>
      <c r="AA9" s="652"/>
      <c r="AB9" s="661" t="s">
        <v>82</v>
      </c>
      <c r="AC9" s="662"/>
      <c r="AD9" s="662"/>
      <c r="AE9" s="662"/>
      <c r="AF9" s="662"/>
      <c r="AG9" s="662"/>
      <c r="AH9" s="662"/>
      <c r="AI9" s="662"/>
      <c r="AJ9" s="633" t="s">
        <v>70</v>
      </c>
      <c r="AK9" s="655" t="s">
        <v>71</v>
      </c>
      <c r="AL9" s="656"/>
      <c r="AM9"/>
    </row>
    <row r="10" spans="1:41" s="2" customFormat="1" ht="14.25" customHeight="1" thickBot="1" x14ac:dyDescent="0.3">
      <c r="A10" s="717"/>
      <c r="B10" s="719"/>
      <c r="C10" s="718"/>
      <c r="D10" s="71" t="s">
        <v>48</v>
      </c>
      <c r="E10" s="71" t="s">
        <v>49</v>
      </c>
      <c r="F10" s="72" t="s">
        <v>50</v>
      </c>
      <c r="G10" s="72" t="s">
        <v>216</v>
      </c>
      <c r="H10" s="74" t="s">
        <v>56</v>
      </c>
      <c r="I10" s="74" t="s">
        <v>57</v>
      </c>
      <c r="J10" s="74" t="s">
        <v>58</v>
      </c>
      <c r="K10" s="74" t="s">
        <v>166</v>
      </c>
      <c r="L10" s="71" t="s">
        <v>48</v>
      </c>
      <c r="M10" s="71" t="s">
        <v>49</v>
      </c>
      <c r="N10" s="72" t="s">
        <v>50</v>
      </c>
      <c r="O10" s="72" t="s">
        <v>216</v>
      </c>
      <c r="P10" s="74" t="s">
        <v>56</v>
      </c>
      <c r="Q10" s="74" t="s">
        <v>57</v>
      </c>
      <c r="R10" s="74" t="s">
        <v>58</v>
      </c>
      <c r="S10" s="74" t="s">
        <v>166</v>
      </c>
      <c r="T10" s="71" t="s">
        <v>48</v>
      </c>
      <c r="U10" s="71" t="s">
        <v>49</v>
      </c>
      <c r="V10" s="72" t="s">
        <v>50</v>
      </c>
      <c r="W10" s="72" t="s">
        <v>216</v>
      </c>
      <c r="X10" s="74" t="s">
        <v>56</v>
      </c>
      <c r="Y10" s="74" t="s">
        <v>57</v>
      </c>
      <c r="Z10" s="74" t="s">
        <v>58</v>
      </c>
      <c r="AA10" s="74" t="s">
        <v>166</v>
      </c>
      <c r="AB10" s="71" t="s">
        <v>48</v>
      </c>
      <c r="AC10" s="71" t="s">
        <v>49</v>
      </c>
      <c r="AD10" s="72" t="s">
        <v>50</v>
      </c>
      <c r="AE10" s="72" t="s">
        <v>216</v>
      </c>
      <c r="AF10" s="74" t="s">
        <v>56</v>
      </c>
      <c r="AG10" s="74" t="s">
        <v>57</v>
      </c>
      <c r="AH10" s="74" t="s">
        <v>58</v>
      </c>
      <c r="AI10" s="272" t="s">
        <v>166</v>
      </c>
      <c r="AJ10" s="716"/>
      <c r="AK10" s="715"/>
      <c r="AL10" s="715"/>
      <c r="AM10"/>
    </row>
    <row r="11" spans="1:41" s="2" customFormat="1" ht="12" customHeight="1" thickTop="1" x14ac:dyDescent="0.25">
      <c r="A11" s="216">
        <v>1</v>
      </c>
      <c r="B11" s="563" t="s">
        <v>369</v>
      </c>
      <c r="C11" s="572" t="s">
        <v>12</v>
      </c>
      <c r="D11" s="62"/>
      <c r="E11" s="44"/>
      <c r="F11" s="44"/>
      <c r="G11" s="405" t="e">
        <f>AVERAGE(D11:F11)</f>
        <v>#DIV/0!</v>
      </c>
      <c r="H11" s="44"/>
      <c r="I11" s="44"/>
      <c r="J11" s="44"/>
      <c r="K11" s="405" t="e">
        <f>MAX(G11:J11)</f>
        <v>#DIV/0!</v>
      </c>
      <c r="L11" s="44"/>
      <c r="M11" s="44"/>
      <c r="N11" s="219"/>
      <c r="O11" s="405" t="e">
        <f>AVERAGE(L11:N11)</f>
        <v>#DIV/0!</v>
      </c>
      <c r="P11" s="44"/>
      <c r="Q11" s="44"/>
      <c r="R11" s="44"/>
      <c r="S11" s="405" t="e">
        <f>MAX(O11:R11)</f>
        <v>#DIV/0!</v>
      </c>
      <c r="T11" s="219"/>
      <c r="U11" s="219"/>
      <c r="V11" s="219"/>
      <c r="W11" s="405" t="e">
        <f>AVERAGE(T11:V11)</f>
        <v>#DIV/0!</v>
      </c>
      <c r="X11" s="44"/>
      <c r="Y11" s="44"/>
      <c r="Z11" s="44"/>
      <c r="AA11" s="405" t="e">
        <f>MAX(W11:Z11)</f>
        <v>#DIV/0!</v>
      </c>
      <c r="AB11" s="219"/>
      <c r="AC11" s="219"/>
      <c r="AD11" s="219"/>
      <c r="AE11" s="405" t="e">
        <f>AVERAGE(AB11:AD11)</f>
        <v>#DIV/0!</v>
      </c>
      <c r="AF11" s="44"/>
      <c r="AG11" s="44"/>
      <c r="AH11" s="44"/>
      <c r="AI11" s="405" t="e">
        <f>MAX(AE11:AH11)</f>
        <v>#DIV/0!</v>
      </c>
      <c r="AJ11" s="410" t="e">
        <f>(K11+S11+AA11+AI11)/4</f>
        <v>#DIV/0!</v>
      </c>
      <c r="AK11" s="411" t="e">
        <f>IF(AJ11&lt;66,"D",IF(AJ11&lt;78,"C",IF(AJ11&lt;89,"B","A")))</f>
        <v>#DIV/0!</v>
      </c>
      <c r="AL11" s="412" t="e">
        <f>IF(AJ11&gt;$D$6,"T","TT")</f>
        <v>#DIV/0!</v>
      </c>
      <c r="AM11"/>
    </row>
    <row r="12" spans="1:41" s="2" customFormat="1" ht="12" customHeight="1" x14ac:dyDescent="0.25">
      <c r="A12" s="43">
        <v>2</v>
      </c>
      <c r="B12" s="564" t="s">
        <v>370</v>
      </c>
      <c r="C12" s="573" t="s">
        <v>12</v>
      </c>
      <c r="D12" s="63"/>
      <c r="E12" s="44"/>
      <c r="F12" s="44"/>
      <c r="G12" s="405" t="e">
        <f t="shared" ref="G12:G38" si="0">AVERAGE(D12:F12)</f>
        <v>#DIV/0!</v>
      </c>
      <c r="H12" s="44"/>
      <c r="I12" s="44"/>
      <c r="J12" s="44"/>
      <c r="K12" s="405" t="e">
        <f t="shared" ref="K12:K38" si="1">MAX(G12:J12)</f>
        <v>#DIV/0!</v>
      </c>
      <c r="L12" s="44"/>
      <c r="M12" s="44"/>
      <c r="N12" s="41"/>
      <c r="O12" s="405" t="e">
        <f t="shared" ref="O12:O38" si="2">AVERAGE(L12:N12)</f>
        <v>#DIV/0!</v>
      </c>
      <c r="P12" s="41"/>
      <c r="Q12" s="41"/>
      <c r="R12" s="41"/>
      <c r="S12" s="405" t="e">
        <f t="shared" ref="S12:S38" si="3">MAX(O12:R12)</f>
        <v>#DIV/0!</v>
      </c>
      <c r="T12" s="41"/>
      <c r="U12" s="41"/>
      <c r="V12" s="41"/>
      <c r="W12" s="405" t="e">
        <f t="shared" ref="W12:W38" si="4">AVERAGE(T12:V12)</f>
        <v>#DIV/0!</v>
      </c>
      <c r="X12" s="41"/>
      <c r="Y12" s="41"/>
      <c r="Z12" s="41"/>
      <c r="AA12" s="405" t="e">
        <f t="shared" ref="AA12:AA38" si="5">MAX(W12:Z12)</f>
        <v>#DIV/0!</v>
      </c>
      <c r="AB12" s="41"/>
      <c r="AC12" s="41"/>
      <c r="AD12" s="41"/>
      <c r="AE12" s="405" t="e">
        <f t="shared" ref="AE12:AE38" si="6">AVERAGE(AB12:AD12)</f>
        <v>#DIV/0!</v>
      </c>
      <c r="AF12" s="41"/>
      <c r="AG12" s="186" t="s">
        <v>43</v>
      </c>
      <c r="AH12" s="186"/>
      <c r="AI12" s="405" t="e">
        <f t="shared" ref="AI12:AI38" si="7">MAX(AE12:AH12)</f>
        <v>#DIV/0!</v>
      </c>
      <c r="AJ12" s="413" t="e">
        <f t="shared" ref="AJ12:AJ38" si="8">(K12+S12+AA12+AI12)/4</f>
        <v>#DIV/0!</v>
      </c>
      <c r="AK12" s="414" t="e">
        <f t="shared" ref="AK12:AK38" si="9">IF(AJ12&lt;66,"D",IF(AJ12&lt;78,"C",IF(AJ12&lt;89,"B","A")))</f>
        <v>#DIV/0!</v>
      </c>
      <c r="AL12" s="415" t="e">
        <f t="shared" ref="AL12:AL38" si="10">IF(AJ12&gt;$D$6,"T","TT")</f>
        <v>#DIV/0!</v>
      </c>
      <c r="AM12"/>
    </row>
    <row r="13" spans="1:41" s="2" customFormat="1" ht="12" customHeight="1" x14ac:dyDescent="0.25">
      <c r="A13" s="43">
        <v>3</v>
      </c>
      <c r="B13" s="564" t="s">
        <v>371</v>
      </c>
      <c r="C13" s="573" t="s">
        <v>12</v>
      </c>
      <c r="D13" s="64"/>
      <c r="E13" s="47"/>
      <c r="F13" s="47"/>
      <c r="G13" s="405" t="e">
        <f t="shared" si="0"/>
        <v>#DIV/0!</v>
      </c>
      <c r="H13" s="47"/>
      <c r="I13" s="47"/>
      <c r="J13" s="47"/>
      <c r="K13" s="405" t="e">
        <f t="shared" si="1"/>
        <v>#DIV/0!</v>
      </c>
      <c r="L13" s="47"/>
      <c r="M13" s="47"/>
      <c r="N13" s="44"/>
      <c r="O13" s="405" t="e">
        <f t="shared" si="2"/>
        <v>#DIV/0!</v>
      </c>
      <c r="P13" s="44"/>
      <c r="Q13" s="44"/>
      <c r="R13" s="44"/>
      <c r="S13" s="405" t="e">
        <f t="shared" si="3"/>
        <v>#DIV/0!</v>
      </c>
      <c r="T13" s="44"/>
      <c r="U13" s="44"/>
      <c r="V13" s="44"/>
      <c r="W13" s="405" t="e">
        <f t="shared" si="4"/>
        <v>#DIV/0!</v>
      </c>
      <c r="X13" s="44"/>
      <c r="Y13" s="44"/>
      <c r="Z13" s="44"/>
      <c r="AA13" s="405" t="e">
        <f t="shared" si="5"/>
        <v>#DIV/0!</v>
      </c>
      <c r="AB13" s="44"/>
      <c r="AC13" s="44"/>
      <c r="AD13" s="44"/>
      <c r="AE13" s="405" t="e">
        <f t="shared" si="6"/>
        <v>#DIV/0!</v>
      </c>
      <c r="AF13" s="44"/>
      <c r="AG13" s="45" t="s">
        <v>43</v>
      </c>
      <c r="AH13" s="45"/>
      <c r="AI13" s="405" t="e">
        <f t="shared" si="7"/>
        <v>#DIV/0!</v>
      </c>
      <c r="AJ13" s="413" t="e">
        <f t="shared" si="8"/>
        <v>#DIV/0!</v>
      </c>
      <c r="AK13" s="414" t="e">
        <f t="shared" si="9"/>
        <v>#DIV/0!</v>
      </c>
      <c r="AL13" s="415" t="e">
        <f t="shared" si="10"/>
        <v>#DIV/0!</v>
      </c>
      <c r="AM13"/>
    </row>
    <row r="14" spans="1:41" s="2" customFormat="1" ht="12" customHeight="1" x14ac:dyDescent="0.25">
      <c r="A14" s="43">
        <v>4</v>
      </c>
      <c r="B14" s="564" t="s">
        <v>372</v>
      </c>
      <c r="C14" s="574" t="s">
        <v>12</v>
      </c>
      <c r="D14" s="64"/>
      <c r="E14" s="44"/>
      <c r="F14" s="44"/>
      <c r="G14" s="405" t="e">
        <f t="shared" si="0"/>
        <v>#DIV/0!</v>
      </c>
      <c r="H14" s="44"/>
      <c r="I14" s="44"/>
      <c r="J14" s="44"/>
      <c r="K14" s="405" t="e">
        <f t="shared" si="1"/>
        <v>#DIV/0!</v>
      </c>
      <c r="L14" s="44"/>
      <c r="M14" s="44"/>
      <c r="N14" s="44"/>
      <c r="O14" s="405" t="e">
        <f t="shared" si="2"/>
        <v>#DIV/0!</v>
      </c>
      <c r="P14" s="44"/>
      <c r="Q14" s="44"/>
      <c r="R14" s="44"/>
      <c r="S14" s="405" t="e">
        <f t="shared" si="3"/>
        <v>#DIV/0!</v>
      </c>
      <c r="T14" s="44"/>
      <c r="U14" s="44"/>
      <c r="V14" s="44"/>
      <c r="W14" s="405" t="e">
        <f t="shared" si="4"/>
        <v>#DIV/0!</v>
      </c>
      <c r="X14" s="44"/>
      <c r="Y14" s="44"/>
      <c r="Z14" s="44"/>
      <c r="AA14" s="405" t="e">
        <f t="shared" si="5"/>
        <v>#DIV/0!</v>
      </c>
      <c r="AB14" s="44"/>
      <c r="AC14" s="44"/>
      <c r="AD14" s="44"/>
      <c r="AE14" s="405" t="e">
        <f t="shared" si="6"/>
        <v>#DIV/0!</v>
      </c>
      <c r="AF14" s="44"/>
      <c r="AG14" s="45" t="s">
        <v>43</v>
      </c>
      <c r="AH14" s="45"/>
      <c r="AI14" s="405" t="e">
        <f t="shared" si="7"/>
        <v>#DIV/0!</v>
      </c>
      <c r="AJ14" s="413" t="e">
        <f t="shared" si="8"/>
        <v>#DIV/0!</v>
      </c>
      <c r="AK14" s="414" t="e">
        <f t="shared" si="9"/>
        <v>#DIV/0!</v>
      </c>
      <c r="AL14" s="415" t="e">
        <f t="shared" si="10"/>
        <v>#DIV/0!</v>
      </c>
      <c r="AM14"/>
    </row>
    <row r="15" spans="1:41" s="2" customFormat="1" ht="12" customHeight="1" x14ac:dyDescent="0.25">
      <c r="A15" s="43">
        <v>5</v>
      </c>
      <c r="B15" s="564" t="s">
        <v>373</v>
      </c>
      <c r="C15" s="574" t="s">
        <v>6</v>
      </c>
      <c r="D15" s="64"/>
      <c r="E15" s="44"/>
      <c r="F15" s="44"/>
      <c r="G15" s="405" t="e">
        <f t="shared" si="0"/>
        <v>#DIV/0!</v>
      </c>
      <c r="H15" s="44"/>
      <c r="I15" s="44"/>
      <c r="J15" s="44"/>
      <c r="K15" s="405" t="e">
        <f t="shared" si="1"/>
        <v>#DIV/0!</v>
      </c>
      <c r="L15" s="44"/>
      <c r="M15" s="44"/>
      <c r="N15" s="47"/>
      <c r="O15" s="405" t="e">
        <f t="shared" si="2"/>
        <v>#DIV/0!</v>
      </c>
      <c r="P15" s="47"/>
      <c r="Q15" s="47"/>
      <c r="R15" s="47"/>
      <c r="S15" s="405" t="e">
        <f t="shared" si="3"/>
        <v>#DIV/0!</v>
      </c>
      <c r="T15" s="47"/>
      <c r="U15" s="47"/>
      <c r="V15" s="47"/>
      <c r="W15" s="405" t="e">
        <f t="shared" si="4"/>
        <v>#DIV/0!</v>
      </c>
      <c r="X15" s="47"/>
      <c r="Y15" s="47"/>
      <c r="Z15" s="47"/>
      <c r="AA15" s="405" t="e">
        <f t="shared" si="5"/>
        <v>#DIV/0!</v>
      </c>
      <c r="AB15" s="47"/>
      <c r="AC15" s="47"/>
      <c r="AD15" s="47"/>
      <c r="AE15" s="405" t="e">
        <f t="shared" si="6"/>
        <v>#DIV/0!</v>
      </c>
      <c r="AF15" s="47"/>
      <c r="AG15" s="45" t="s">
        <v>43</v>
      </c>
      <c r="AH15" s="45"/>
      <c r="AI15" s="405" t="e">
        <f t="shared" si="7"/>
        <v>#DIV/0!</v>
      </c>
      <c r="AJ15" s="413" t="e">
        <f t="shared" si="8"/>
        <v>#DIV/0!</v>
      </c>
      <c r="AK15" s="414" t="e">
        <f t="shared" si="9"/>
        <v>#DIV/0!</v>
      </c>
      <c r="AL15" s="415" t="e">
        <f t="shared" si="10"/>
        <v>#DIV/0!</v>
      </c>
      <c r="AM15"/>
    </row>
    <row r="16" spans="1:41" s="2" customFormat="1" ht="12" customHeight="1" x14ac:dyDescent="0.25">
      <c r="A16" s="43">
        <v>6</v>
      </c>
      <c r="B16" s="564" t="s">
        <v>374</v>
      </c>
      <c r="C16" s="573" t="s">
        <v>6</v>
      </c>
      <c r="D16" s="64"/>
      <c r="E16" s="44"/>
      <c r="F16" s="44"/>
      <c r="G16" s="405" t="e">
        <f t="shared" si="0"/>
        <v>#DIV/0!</v>
      </c>
      <c r="H16" s="44"/>
      <c r="I16" s="44"/>
      <c r="J16" s="44"/>
      <c r="K16" s="405" t="e">
        <f t="shared" si="1"/>
        <v>#DIV/0!</v>
      </c>
      <c r="L16" s="44"/>
      <c r="M16" s="44"/>
      <c r="N16" s="44"/>
      <c r="O16" s="405" t="e">
        <f t="shared" si="2"/>
        <v>#DIV/0!</v>
      </c>
      <c r="P16" s="44"/>
      <c r="Q16" s="44"/>
      <c r="R16" s="44"/>
      <c r="S16" s="405" t="e">
        <f t="shared" si="3"/>
        <v>#DIV/0!</v>
      </c>
      <c r="T16" s="44"/>
      <c r="U16" s="44"/>
      <c r="V16" s="44"/>
      <c r="W16" s="405" t="e">
        <f t="shared" si="4"/>
        <v>#DIV/0!</v>
      </c>
      <c r="X16" s="44"/>
      <c r="Y16" s="44"/>
      <c r="Z16" s="44"/>
      <c r="AA16" s="405" t="e">
        <f t="shared" si="5"/>
        <v>#DIV/0!</v>
      </c>
      <c r="AB16" s="44"/>
      <c r="AC16" s="44"/>
      <c r="AD16" s="44"/>
      <c r="AE16" s="405" t="e">
        <f t="shared" si="6"/>
        <v>#DIV/0!</v>
      </c>
      <c r="AF16" s="44"/>
      <c r="AG16" s="45" t="s">
        <v>43</v>
      </c>
      <c r="AH16" s="45"/>
      <c r="AI16" s="405" t="e">
        <f t="shared" si="7"/>
        <v>#DIV/0!</v>
      </c>
      <c r="AJ16" s="413" t="e">
        <f t="shared" si="8"/>
        <v>#DIV/0!</v>
      </c>
      <c r="AK16" s="414" t="e">
        <f t="shared" si="9"/>
        <v>#DIV/0!</v>
      </c>
      <c r="AL16" s="415" t="e">
        <f t="shared" si="10"/>
        <v>#DIV/0!</v>
      </c>
      <c r="AM16"/>
    </row>
    <row r="17" spans="1:39" s="2" customFormat="1" ht="12" customHeight="1" x14ac:dyDescent="0.25">
      <c r="A17" s="43">
        <v>7</v>
      </c>
      <c r="B17" s="564" t="s">
        <v>375</v>
      </c>
      <c r="C17" s="573" t="s">
        <v>12</v>
      </c>
      <c r="D17" s="63"/>
      <c r="E17" s="44"/>
      <c r="F17" s="44"/>
      <c r="G17" s="405" t="e">
        <f t="shared" si="0"/>
        <v>#DIV/0!</v>
      </c>
      <c r="H17" s="44"/>
      <c r="I17" s="44"/>
      <c r="J17" s="44"/>
      <c r="K17" s="405" t="e">
        <f t="shared" si="1"/>
        <v>#DIV/0!</v>
      </c>
      <c r="L17" s="44"/>
      <c r="M17" s="44"/>
      <c r="N17" s="44"/>
      <c r="O17" s="405" t="e">
        <f t="shared" si="2"/>
        <v>#DIV/0!</v>
      </c>
      <c r="P17" s="44"/>
      <c r="Q17" s="44"/>
      <c r="R17" s="44"/>
      <c r="S17" s="405" t="e">
        <f t="shared" si="3"/>
        <v>#DIV/0!</v>
      </c>
      <c r="T17" s="44"/>
      <c r="U17" s="44"/>
      <c r="V17" s="44"/>
      <c r="W17" s="405" t="e">
        <f t="shared" si="4"/>
        <v>#DIV/0!</v>
      </c>
      <c r="X17" s="44"/>
      <c r="Y17" s="44"/>
      <c r="Z17" s="44"/>
      <c r="AA17" s="405" t="e">
        <f t="shared" si="5"/>
        <v>#DIV/0!</v>
      </c>
      <c r="AB17" s="44"/>
      <c r="AC17" s="44"/>
      <c r="AD17" s="44"/>
      <c r="AE17" s="405" t="e">
        <f t="shared" si="6"/>
        <v>#DIV/0!</v>
      </c>
      <c r="AF17" s="44"/>
      <c r="AG17" s="45" t="s">
        <v>43</v>
      </c>
      <c r="AH17" s="45"/>
      <c r="AI17" s="405" t="e">
        <f t="shared" si="7"/>
        <v>#DIV/0!</v>
      </c>
      <c r="AJ17" s="413" t="e">
        <f t="shared" si="8"/>
        <v>#DIV/0!</v>
      </c>
      <c r="AK17" s="414" t="e">
        <f t="shared" si="9"/>
        <v>#DIV/0!</v>
      </c>
      <c r="AL17" s="415" t="e">
        <f t="shared" si="10"/>
        <v>#DIV/0!</v>
      </c>
      <c r="AM17"/>
    </row>
    <row r="18" spans="1:39" s="2" customFormat="1" ht="12" customHeight="1" x14ac:dyDescent="0.25">
      <c r="A18" s="43">
        <v>8</v>
      </c>
      <c r="B18" s="564" t="s">
        <v>376</v>
      </c>
      <c r="C18" s="573" t="s">
        <v>6</v>
      </c>
      <c r="D18" s="64"/>
      <c r="E18" s="44"/>
      <c r="F18" s="44"/>
      <c r="G18" s="405" t="e">
        <f t="shared" si="0"/>
        <v>#DIV/0!</v>
      </c>
      <c r="H18" s="44"/>
      <c r="I18" s="44"/>
      <c r="J18" s="44"/>
      <c r="K18" s="405" t="e">
        <f t="shared" si="1"/>
        <v>#DIV/0!</v>
      </c>
      <c r="L18" s="44"/>
      <c r="M18" s="44"/>
      <c r="N18" s="44"/>
      <c r="O18" s="405" t="e">
        <f t="shared" si="2"/>
        <v>#DIV/0!</v>
      </c>
      <c r="P18" s="44"/>
      <c r="Q18" s="44"/>
      <c r="R18" s="44"/>
      <c r="S18" s="405" t="e">
        <f t="shared" si="3"/>
        <v>#DIV/0!</v>
      </c>
      <c r="T18" s="44"/>
      <c r="U18" s="44"/>
      <c r="V18" s="44"/>
      <c r="W18" s="405" t="e">
        <f t="shared" si="4"/>
        <v>#DIV/0!</v>
      </c>
      <c r="X18" s="44"/>
      <c r="Y18" s="44"/>
      <c r="Z18" s="44"/>
      <c r="AA18" s="405" t="e">
        <f t="shared" si="5"/>
        <v>#DIV/0!</v>
      </c>
      <c r="AB18" s="44"/>
      <c r="AC18" s="44"/>
      <c r="AD18" s="44"/>
      <c r="AE18" s="405" t="e">
        <f t="shared" si="6"/>
        <v>#DIV/0!</v>
      </c>
      <c r="AF18" s="44"/>
      <c r="AG18" s="45"/>
      <c r="AH18" s="45"/>
      <c r="AI18" s="405" t="e">
        <f t="shared" si="7"/>
        <v>#DIV/0!</v>
      </c>
      <c r="AJ18" s="413" t="e">
        <f t="shared" si="8"/>
        <v>#DIV/0!</v>
      </c>
      <c r="AK18" s="414" t="e">
        <f t="shared" si="9"/>
        <v>#DIV/0!</v>
      </c>
      <c r="AL18" s="415" t="e">
        <f t="shared" si="10"/>
        <v>#DIV/0!</v>
      </c>
      <c r="AM18"/>
    </row>
    <row r="19" spans="1:39" s="2" customFormat="1" ht="12" customHeight="1" x14ac:dyDescent="0.25">
      <c r="A19" s="43">
        <v>9</v>
      </c>
      <c r="B19" s="564" t="s">
        <v>377</v>
      </c>
      <c r="C19" s="573" t="s">
        <v>6</v>
      </c>
      <c r="D19" s="65"/>
      <c r="E19" s="44"/>
      <c r="F19" s="44"/>
      <c r="G19" s="405" t="e">
        <f t="shared" si="0"/>
        <v>#DIV/0!</v>
      </c>
      <c r="H19" s="44"/>
      <c r="I19" s="44"/>
      <c r="J19" s="44"/>
      <c r="K19" s="405" t="e">
        <f t="shared" si="1"/>
        <v>#DIV/0!</v>
      </c>
      <c r="L19" s="44"/>
      <c r="M19" s="44"/>
      <c r="N19" s="44"/>
      <c r="O19" s="405" t="e">
        <f t="shared" si="2"/>
        <v>#DIV/0!</v>
      </c>
      <c r="P19" s="44"/>
      <c r="Q19" s="44"/>
      <c r="R19" s="44"/>
      <c r="S19" s="405" t="e">
        <f t="shared" si="3"/>
        <v>#DIV/0!</v>
      </c>
      <c r="T19" s="44"/>
      <c r="U19" s="44"/>
      <c r="V19" s="44"/>
      <c r="W19" s="405" t="e">
        <f t="shared" si="4"/>
        <v>#DIV/0!</v>
      </c>
      <c r="X19" s="44"/>
      <c r="Y19" s="44"/>
      <c r="Z19" s="44"/>
      <c r="AA19" s="405" t="e">
        <f t="shared" si="5"/>
        <v>#DIV/0!</v>
      </c>
      <c r="AB19" s="44"/>
      <c r="AC19" s="44"/>
      <c r="AD19" s="44"/>
      <c r="AE19" s="405" t="e">
        <f t="shared" si="6"/>
        <v>#DIV/0!</v>
      </c>
      <c r="AF19" s="44"/>
      <c r="AG19" s="45" t="s">
        <v>43</v>
      </c>
      <c r="AH19" s="45"/>
      <c r="AI19" s="405" t="e">
        <f t="shared" si="7"/>
        <v>#DIV/0!</v>
      </c>
      <c r="AJ19" s="413" t="e">
        <f t="shared" si="8"/>
        <v>#DIV/0!</v>
      </c>
      <c r="AK19" s="414" t="e">
        <f t="shared" si="9"/>
        <v>#DIV/0!</v>
      </c>
      <c r="AL19" s="415" t="e">
        <f t="shared" si="10"/>
        <v>#DIV/0!</v>
      </c>
      <c r="AM19"/>
    </row>
    <row r="20" spans="1:39" s="2" customFormat="1" ht="12" customHeight="1" x14ac:dyDescent="0.25">
      <c r="A20" s="43">
        <v>10</v>
      </c>
      <c r="B20" s="564" t="s">
        <v>378</v>
      </c>
      <c r="C20" s="573" t="s">
        <v>6</v>
      </c>
      <c r="D20" s="65"/>
      <c r="E20" s="44"/>
      <c r="F20" s="44"/>
      <c r="G20" s="405" t="e">
        <f t="shared" si="0"/>
        <v>#DIV/0!</v>
      </c>
      <c r="H20" s="44"/>
      <c r="I20" s="44"/>
      <c r="J20" s="44"/>
      <c r="K20" s="405" t="e">
        <f t="shared" si="1"/>
        <v>#DIV/0!</v>
      </c>
      <c r="L20" s="44"/>
      <c r="M20" s="44"/>
      <c r="N20" s="44"/>
      <c r="O20" s="405" t="e">
        <f t="shared" si="2"/>
        <v>#DIV/0!</v>
      </c>
      <c r="P20" s="44"/>
      <c r="Q20" s="44"/>
      <c r="R20" s="44"/>
      <c r="S20" s="405" t="e">
        <f t="shared" si="3"/>
        <v>#DIV/0!</v>
      </c>
      <c r="T20" s="44"/>
      <c r="U20" s="44"/>
      <c r="V20" s="44"/>
      <c r="W20" s="405" t="e">
        <f t="shared" si="4"/>
        <v>#DIV/0!</v>
      </c>
      <c r="X20" s="44"/>
      <c r="Y20" s="44"/>
      <c r="Z20" s="44"/>
      <c r="AA20" s="405" t="e">
        <f t="shared" si="5"/>
        <v>#DIV/0!</v>
      </c>
      <c r="AB20" s="44"/>
      <c r="AC20" s="44"/>
      <c r="AD20" s="44"/>
      <c r="AE20" s="405" t="e">
        <f t="shared" si="6"/>
        <v>#DIV/0!</v>
      </c>
      <c r="AF20" s="44"/>
      <c r="AG20" s="45" t="s">
        <v>43</v>
      </c>
      <c r="AH20" s="45"/>
      <c r="AI20" s="405" t="e">
        <f t="shared" si="7"/>
        <v>#DIV/0!</v>
      </c>
      <c r="AJ20" s="413" t="e">
        <f t="shared" si="8"/>
        <v>#DIV/0!</v>
      </c>
      <c r="AK20" s="414" t="e">
        <f t="shared" si="9"/>
        <v>#DIV/0!</v>
      </c>
      <c r="AL20" s="415" t="e">
        <f t="shared" si="10"/>
        <v>#DIV/0!</v>
      </c>
      <c r="AM20"/>
    </row>
    <row r="21" spans="1:39" s="2" customFormat="1" ht="12" customHeight="1" x14ac:dyDescent="0.25">
      <c r="A21" s="43">
        <v>11</v>
      </c>
      <c r="B21" s="564" t="s">
        <v>379</v>
      </c>
      <c r="C21" s="573" t="s">
        <v>12</v>
      </c>
      <c r="D21" s="65"/>
      <c r="E21" s="44"/>
      <c r="F21" s="44"/>
      <c r="G21" s="405" t="e">
        <f t="shared" si="0"/>
        <v>#DIV/0!</v>
      </c>
      <c r="H21" s="44"/>
      <c r="I21" s="44"/>
      <c r="J21" s="44"/>
      <c r="K21" s="405" t="e">
        <f t="shared" si="1"/>
        <v>#DIV/0!</v>
      </c>
      <c r="L21" s="44"/>
      <c r="M21" s="44"/>
      <c r="N21" s="44"/>
      <c r="O21" s="405" t="e">
        <f t="shared" si="2"/>
        <v>#DIV/0!</v>
      </c>
      <c r="P21" s="44"/>
      <c r="Q21" s="44"/>
      <c r="R21" s="44"/>
      <c r="S21" s="405" t="e">
        <f t="shared" si="3"/>
        <v>#DIV/0!</v>
      </c>
      <c r="T21" s="44"/>
      <c r="U21" s="44"/>
      <c r="V21" s="44"/>
      <c r="W21" s="405" t="e">
        <f t="shared" si="4"/>
        <v>#DIV/0!</v>
      </c>
      <c r="X21" s="44"/>
      <c r="Y21" s="44"/>
      <c r="Z21" s="44"/>
      <c r="AA21" s="405" t="e">
        <f t="shared" si="5"/>
        <v>#DIV/0!</v>
      </c>
      <c r="AB21" s="44"/>
      <c r="AC21" s="44"/>
      <c r="AD21" s="44"/>
      <c r="AE21" s="405" t="e">
        <f t="shared" si="6"/>
        <v>#DIV/0!</v>
      </c>
      <c r="AF21" s="44"/>
      <c r="AG21" s="45" t="s">
        <v>43</v>
      </c>
      <c r="AH21" s="45"/>
      <c r="AI21" s="405" t="e">
        <f t="shared" si="7"/>
        <v>#DIV/0!</v>
      </c>
      <c r="AJ21" s="413" t="e">
        <f t="shared" si="8"/>
        <v>#DIV/0!</v>
      </c>
      <c r="AK21" s="414" t="e">
        <f t="shared" si="9"/>
        <v>#DIV/0!</v>
      </c>
      <c r="AL21" s="415" t="e">
        <f t="shared" si="10"/>
        <v>#DIV/0!</v>
      </c>
      <c r="AM21"/>
    </row>
    <row r="22" spans="1:39" s="2" customFormat="1" ht="12" customHeight="1" x14ac:dyDescent="0.25">
      <c r="A22" s="43">
        <v>12</v>
      </c>
      <c r="B22" s="564" t="s">
        <v>380</v>
      </c>
      <c r="C22" s="573" t="s">
        <v>12</v>
      </c>
      <c r="D22" s="66"/>
      <c r="E22" s="44"/>
      <c r="F22" s="44"/>
      <c r="G22" s="405" t="e">
        <f t="shared" si="0"/>
        <v>#DIV/0!</v>
      </c>
      <c r="H22" s="44"/>
      <c r="I22" s="44"/>
      <c r="J22" s="44"/>
      <c r="K22" s="405" t="e">
        <f t="shared" si="1"/>
        <v>#DIV/0!</v>
      </c>
      <c r="L22" s="44"/>
      <c r="M22" s="44"/>
      <c r="N22" s="44"/>
      <c r="O22" s="405" t="e">
        <f t="shared" si="2"/>
        <v>#DIV/0!</v>
      </c>
      <c r="P22" s="44"/>
      <c r="Q22" s="44"/>
      <c r="R22" s="44"/>
      <c r="S22" s="405" t="e">
        <f t="shared" si="3"/>
        <v>#DIV/0!</v>
      </c>
      <c r="T22" s="44"/>
      <c r="U22" s="44"/>
      <c r="V22" s="44"/>
      <c r="W22" s="405" t="e">
        <f t="shared" si="4"/>
        <v>#DIV/0!</v>
      </c>
      <c r="X22" s="44"/>
      <c r="Y22" s="44"/>
      <c r="Z22" s="44"/>
      <c r="AA22" s="405" t="e">
        <f t="shared" si="5"/>
        <v>#DIV/0!</v>
      </c>
      <c r="AB22" s="44"/>
      <c r="AC22" s="44"/>
      <c r="AD22" s="44"/>
      <c r="AE22" s="405" t="e">
        <f t="shared" si="6"/>
        <v>#DIV/0!</v>
      </c>
      <c r="AF22" s="44"/>
      <c r="AG22" s="45"/>
      <c r="AH22" s="45"/>
      <c r="AI22" s="405" t="e">
        <f t="shared" si="7"/>
        <v>#DIV/0!</v>
      </c>
      <c r="AJ22" s="413" t="e">
        <f t="shared" si="8"/>
        <v>#DIV/0!</v>
      </c>
      <c r="AK22" s="414" t="e">
        <f t="shared" si="9"/>
        <v>#DIV/0!</v>
      </c>
      <c r="AL22" s="415" t="e">
        <f t="shared" si="10"/>
        <v>#DIV/0!</v>
      </c>
      <c r="AM22"/>
    </row>
    <row r="23" spans="1:39" s="2" customFormat="1" ht="12" customHeight="1" x14ac:dyDescent="0.25">
      <c r="A23" s="43">
        <v>13</v>
      </c>
      <c r="B23" s="564" t="s">
        <v>381</v>
      </c>
      <c r="C23" s="573" t="s">
        <v>12</v>
      </c>
      <c r="D23" s="65"/>
      <c r="E23" s="44"/>
      <c r="F23" s="44"/>
      <c r="G23" s="405" t="e">
        <f t="shared" si="0"/>
        <v>#DIV/0!</v>
      </c>
      <c r="H23" s="44"/>
      <c r="I23" s="44"/>
      <c r="J23" s="44"/>
      <c r="K23" s="405" t="e">
        <f t="shared" si="1"/>
        <v>#DIV/0!</v>
      </c>
      <c r="L23" s="44"/>
      <c r="M23" s="44"/>
      <c r="N23" s="44"/>
      <c r="O23" s="405" t="e">
        <f t="shared" si="2"/>
        <v>#DIV/0!</v>
      </c>
      <c r="P23" s="44"/>
      <c r="Q23" s="44"/>
      <c r="R23" s="44"/>
      <c r="S23" s="405" t="e">
        <f t="shared" si="3"/>
        <v>#DIV/0!</v>
      </c>
      <c r="T23" s="44"/>
      <c r="U23" s="44"/>
      <c r="V23" s="44"/>
      <c r="W23" s="405" t="e">
        <f t="shared" si="4"/>
        <v>#DIV/0!</v>
      </c>
      <c r="X23" s="44"/>
      <c r="Y23" s="44"/>
      <c r="Z23" s="44"/>
      <c r="AA23" s="405" t="e">
        <f t="shared" si="5"/>
        <v>#DIV/0!</v>
      </c>
      <c r="AB23" s="44"/>
      <c r="AC23" s="44"/>
      <c r="AD23" s="44"/>
      <c r="AE23" s="405" t="e">
        <f t="shared" si="6"/>
        <v>#DIV/0!</v>
      </c>
      <c r="AF23" s="44"/>
      <c r="AG23" s="45" t="s">
        <v>43</v>
      </c>
      <c r="AH23" s="45"/>
      <c r="AI23" s="405" t="e">
        <f t="shared" si="7"/>
        <v>#DIV/0!</v>
      </c>
      <c r="AJ23" s="413" t="e">
        <f t="shared" si="8"/>
        <v>#DIV/0!</v>
      </c>
      <c r="AK23" s="414" t="e">
        <f t="shared" si="9"/>
        <v>#DIV/0!</v>
      </c>
      <c r="AL23" s="415" t="e">
        <f t="shared" si="10"/>
        <v>#DIV/0!</v>
      </c>
      <c r="AM23"/>
    </row>
    <row r="24" spans="1:39" s="2" customFormat="1" ht="12" customHeight="1" x14ac:dyDescent="0.25">
      <c r="A24" s="43">
        <v>14</v>
      </c>
      <c r="B24" s="564" t="s">
        <v>382</v>
      </c>
      <c r="C24" s="573" t="s">
        <v>12</v>
      </c>
      <c r="D24" s="66"/>
      <c r="E24" s="44"/>
      <c r="F24" s="44"/>
      <c r="G24" s="405" t="e">
        <f t="shared" si="0"/>
        <v>#DIV/0!</v>
      </c>
      <c r="H24" s="44"/>
      <c r="I24" s="44"/>
      <c r="J24" s="44"/>
      <c r="K24" s="405" t="e">
        <f t="shared" si="1"/>
        <v>#DIV/0!</v>
      </c>
      <c r="L24" s="44"/>
      <c r="M24" s="44"/>
      <c r="N24" s="44"/>
      <c r="O24" s="405" t="e">
        <f t="shared" si="2"/>
        <v>#DIV/0!</v>
      </c>
      <c r="P24" s="44"/>
      <c r="Q24" s="44"/>
      <c r="R24" s="44"/>
      <c r="S24" s="405" t="e">
        <f t="shared" si="3"/>
        <v>#DIV/0!</v>
      </c>
      <c r="T24" s="44"/>
      <c r="U24" s="44"/>
      <c r="V24" s="44"/>
      <c r="W24" s="405" t="e">
        <f t="shared" si="4"/>
        <v>#DIV/0!</v>
      </c>
      <c r="X24" s="44"/>
      <c r="Y24" s="44"/>
      <c r="Z24" s="44"/>
      <c r="AA24" s="405" t="e">
        <f t="shared" si="5"/>
        <v>#DIV/0!</v>
      </c>
      <c r="AB24" s="44"/>
      <c r="AC24" s="44"/>
      <c r="AD24" s="44"/>
      <c r="AE24" s="405" t="e">
        <f t="shared" si="6"/>
        <v>#DIV/0!</v>
      </c>
      <c r="AF24" s="44"/>
      <c r="AG24" s="45" t="s">
        <v>43</v>
      </c>
      <c r="AH24" s="45"/>
      <c r="AI24" s="405" t="e">
        <f t="shared" si="7"/>
        <v>#DIV/0!</v>
      </c>
      <c r="AJ24" s="413" t="e">
        <f t="shared" si="8"/>
        <v>#DIV/0!</v>
      </c>
      <c r="AK24" s="414" t="e">
        <f t="shared" si="9"/>
        <v>#DIV/0!</v>
      </c>
      <c r="AL24" s="415" t="e">
        <f t="shared" si="10"/>
        <v>#DIV/0!</v>
      </c>
      <c r="AM24"/>
    </row>
    <row r="25" spans="1:39" s="2" customFormat="1" ht="12" customHeight="1" x14ac:dyDescent="0.25">
      <c r="A25" s="43">
        <v>15</v>
      </c>
      <c r="B25" s="564" t="s">
        <v>383</v>
      </c>
      <c r="C25" s="573" t="s">
        <v>12</v>
      </c>
      <c r="D25" s="65"/>
      <c r="E25" s="44"/>
      <c r="F25" s="44"/>
      <c r="G25" s="405" t="e">
        <f t="shared" si="0"/>
        <v>#DIV/0!</v>
      </c>
      <c r="H25" s="44"/>
      <c r="I25" s="44"/>
      <c r="J25" s="44"/>
      <c r="K25" s="405" t="e">
        <f t="shared" si="1"/>
        <v>#DIV/0!</v>
      </c>
      <c r="L25" s="44"/>
      <c r="M25" s="44"/>
      <c r="N25" s="44"/>
      <c r="O25" s="405" t="e">
        <f t="shared" si="2"/>
        <v>#DIV/0!</v>
      </c>
      <c r="P25" s="44"/>
      <c r="Q25" s="44"/>
      <c r="R25" s="44"/>
      <c r="S25" s="405" t="e">
        <f t="shared" si="3"/>
        <v>#DIV/0!</v>
      </c>
      <c r="T25" s="44"/>
      <c r="U25" s="44"/>
      <c r="V25" s="44"/>
      <c r="W25" s="405" t="e">
        <f t="shared" si="4"/>
        <v>#DIV/0!</v>
      </c>
      <c r="X25" s="44"/>
      <c r="Y25" s="44"/>
      <c r="Z25" s="44"/>
      <c r="AA25" s="405" t="e">
        <f t="shared" si="5"/>
        <v>#DIV/0!</v>
      </c>
      <c r="AB25" s="44"/>
      <c r="AC25" s="44"/>
      <c r="AD25" s="44"/>
      <c r="AE25" s="405" t="e">
        <f t="shared" si="6"/>
        <v>#DIV/0!</v>
      </c>
      <c r="AF25" s="44"/>
      <c r="AG25" s="45" t="s">
        <v>43</v>
      </c>
      <c r="AH25" s="45"/>
      <c r="AI25" s="405" t="e">
        <f t="shared" si="7"/>
        <v>#DIV/0!</v>
      </c>
      <c r="AJ25" s="413" t="e">
        <f t="shared" si="8"/>
        <v>#DIV/0!</v>
      </c>
      <c r="AK25" s="414" t="e">
        <f t="shared" si="9"/>
        <v>#DIV/0!</v>
      </c>
      <c r="AL25" s="415" t="e">
        <f t="shared" si="10"/>
        <v>#DIV/0!</v>
      </c>
      <c r="AM25"/>
    </row>
    <row r="26" spans="1:39" s="2" customFormat="1" ht="12" customHeight="1" x14ac:dyDescent="0.25">
      <c r="A26" s="43">
        <v>16</v>
      </c>
      <c r="B26" s="564" t="s">
        <v>384</v>
      </c>
      <c r="C26" s="573" t="s">
        <v>12</v>
      </c>
      <c r="D26" s="65"/>
      <c r="E26" s="44"/>
      <c r="F26" s="44"/>
      <c r="G26" s="405" t="e">
        <f t="shared" si="0"/>
        <v>#DIV/0!</v>
      </c>
      <c r="H26" s="44"/>
      <c r="I26" s="44"/>
      <c r="J26" s="44"/>
      <c r="K26" s="405" t="e">
        <f t="shared" si="1"/>
        <v>#DIV/0!</v>
      </c>
      <c r="L26" s="44"/>
      <c r="M26" s="44"/>
      <c r="N26" s="44"/>
      <c r="O26" s="405" t="e">
        <f t="shared" si="2"/>
        <v>#DIV/0!</v>
      </c>
      <c r="P26" s="44"/>
      <c r="Q26" s="44"/>
      <c r="R26" s="44"/>
      <c r="S26" s="405" t="e">
        <f t="shared" si="3"/>
        <v>#DIV/0!</v>
      </c>
      <c r="T26" s="44"/>
      <c r="U26" s="44"/>
      <c r="V26" s="44"/>
      <c r="W26" s="405" t="e">
        <f t="shared" si="4"/>
        <v>#DIV/0!</v>
      </c>
      <c r="X26" s="44"/>
      <c r="Y26" s="44"/>
      <c r="Z26" s="44"/>
      <c r="AA26" s="405" t="e">
        <f t="shared" si="5"/>
        <v>#DIV/0!</v>
      </c>
      <c r="AB26" s="44"/>
      <c r="AC26" s="44"/>
      <c r="AD26" s="44"/>
      <c r="AE26" s="405" t="e">
        <f t="shared" si="6"/>
        <v>#DIV/0!</v>
      </c>
      <c r="AF26" s="44"/>
      <c r="AG26" s="45" t="s">
        <v>43</v>
      </c>
      <c r="AH26" s="45"/>
      <c r="AI26" s="405" t="e">
        <f t="shared" si="7"/>
        <v>#DIV/0!</v>
      </c>
      <c r="AJ26" s="413" t="e">
        <f t="shared" si="8"/>
        <v>#DIV/0!</v>
      </c>
      <c r="AK26" s="414" t="e">
        <f t="shared" si="9"/>
        <v>#DIV/0!</v>
      </c>
      <c r="AL26" s="415" t="e">
        <f t="shared" si="10"/>
        <v>#DIV/0!</v>
      </c>
      <c r="AM26"/>
    </row>
    <row r="27" spans="1:39" s="2" customFormat="1" ht="12" customHeight="1" x14ac:dyDescent="0.25">
      <c r="A27" s="43">
        <v>17</v>
      </c>
      <c r="B27" s="564" t="s">
        <v>385</v>
      </c>
      <c r="C27" s="573" t="s">
        <v>6</v>
      </c>
      <c r="D27" s="65"/>
      <c r="E27" s="44"/>
      <c r="F27" s="44"/>
      <c r="G27" s="405" t="e">
        <f t="shared" si="0"/>
        <v>#DIV/0!</v>
      </c>
      <c r="H27" s="44"/>
      <c r="I27" s="44"/>
      <c r="J27" s="44"/>
      <c r="K27" s="405" t="e">
        <f t="shared" si="1"/>
        <v>#DIV/0!</v>
      </c>
      <c r="L27" s="44"/>
      <c r="M27" s="44"/>
      <c r="N27" s="44"/>
      <c r="O27" s="405" t="e">
        <f t="shared" si="2"/>
        <v>#DIV/0!</v>
      </c>
      <c r="P27" s="44"/>
      <c r="Q27" s="44"/>
      <c r="R27" s="44"/>
      <c r="S27" s="405" t="e">
        <f t="shared" si="3"/>
        <v>#DIV/0!</v>
      </c>
      <c r="T27" s="44"/>
      <c r="U27" s="44"/>
      <c r="V27" s="44"/>
      <c r="W27" s="405" t="e">
        <f t="shared" si="4"/>
        <v>#DIV/0!</v>
      </c>
      <c r="X27" s="44"/>
      <c r="Y27" s="44"/>
      <c r="Z27" s="44"/>
      <c r="AA27" s="405" t="e">
        <f t="shared" si="5"/>
        <v>#DIV/0!</v>
      </c>
      <c r="AB27" s="44"/>
      <c r="AC27" s="44"/>
      <c r="AD27" s="44"/>
      <c r="AE27" s="405" t="e">
        <f t="shared" si="6"/>
        <v>#DIV/0!</v>
      </c>
      <c r="AF27" s="44"/>
      <c r="AG27" s="45" t="s">
        <v>43</v>
      </c>
      <c r="AH27" s="45"/>
      <c r="AI27" s="405" t="e">
        <f t="shared" si="7"/>
        <v>#DIV/0!</v>
      </c>
      <c r="AJ27" s="413" t="e">
        <f t="shared" si="8"/>
        <v>#DIV/0!</v>
      </c>
      <c r="AK27" s="414" t="e">
        <f t="shared" si="9"/>
        <v>#DIV/0!</v>
      </c>
      <c r="AL27" s="415" t="e">
        <f t="shared" si="10"/>
        <v>#DIV/0!</v>
      </c>
      <c r="AM27"/>
    </row>
    <row r="28" spans="1:39" s="2" customFormat="1" ht="12" customHeight="1" x14ac:dyDescent="0.25">
      <c r="A28" s="43">
        <v>18</v>
      </c>
      <c r="B28" s="564" t="s">
        <v>386</v>
      </c>
      <c r="C28" s="573" t="s">
        <v>12</v>
      </c>
      <c r="D28" s="65"/>
      <c r="E28" s="44"/>
      <c r="F28" s="44"/>
      <c r="G28" s="405" t="e">
        <f t="shared" si="0"/>
        <v>#DIV/0!</v>
      </c>
      <c r="H28" s="44"/>
      <c r="I28" s="44"/>
      <c r="J28" s="44"/>
      <c r="K28" s="405" t="e">
        <f t="shared" si="1"/>
        <v>#DIV/0!</v>
      </c>
      <c r="L28" s="44"/>
      <c r="M28" s="44"/>
      <c r="N28" s="44"/>
      <c r="O28" s="405" t="e">
        <f t="shared" si="2"/>
        <v>#DIV/0!</v>
      </c>
      <c r="P28" s="44"/>
      <c r="Q28" s="44"/>
      <c r="R28" s="44"/>
      <c r="S28" s="405" t="e">
        <f t="shared" si="3"/>
        <v>#DIV/0!</v>
      </c>
      <c r="T28" s="44"/>
      <c r="U28" s="44"/>
      <c r="V28" s="44"/>
      <c r="W28" s="405" t="e">
        <f t="shared" si="4"/>
        <v>#DIV/0!</v>
      </c>
      <c r="X28" s="44"/>
      <c r="Y28" s="44"/>
      <c r="Z28" s="44"/>
      <c r="AA28" s="405" t="e">
        <f t="shared" si="5"/>
        <v>#DIV/0!</v>
      </c>
      <c r="AB28" s="44"/>
      <c r="AC28" s="44"/>
      <c r="AD28" s="44"/>
      <c r="AE28" s="405" t="e">
        <f t="shared" si="6"/>
        <v>#DIV/0!</v>
      </c>
      <c r="AF28" s="44"/>
      <c r="AG28" s="45" t="s">
        <v>43</v>
      </c>
      <c r="AH28" s="45"/>
      <c r="AI28" s="405" t="e">
        <f t="shared" si="7"/>
        <v>#DIV/0!</v>
      </c>
      <c r="AJ28" s="413" t="e">
        <f t="shared" si="8"/>
        <v>#DIV/0!</v>
      </c>
      <c r="AK28" s="414" t="e">
        <f t="shared" si="9"/>
        <v>#DIV/0!</v>
      </c>
      <c r="AL28" s="415" t="e">
        <f t="shared" si="10"/>
        <v>#DIV/0!</v>
      </c>
      <c r="AM28"/>
    </row>
    <row r="29" spans="1:39" s="2" customFormat="1" ht="12" customHeight="1" x14ac:dyDescent="0.25">
      <c r="A29" s="43">
        <v>19</v>
      </c>
      <c r="B29" s="564" t="s">
        <v>387</v>
      </c>
      <c r="C29" s="573" t="s">
        <v>6</v>
      </c>
      <c r="D29" s="65"/>
      <c r="E29" s="44"/>
      <c r="F29" s="44"/>
      <c r="G29" s="405" t="e">
        <f t="shared" si="0"/>
        <v>#DIV/0!</v>
      </c>
      <c r="H29" s="44"/>
      <c r="I29" s="44"/>
      <c r="J29" s="44"/>
      <c r="K29" s="405" t="e">
        <f t="shared" si="1"/>
        <v>#DIV/0!</v>
      </c>
      <c r="L29" s="44"/>
      <c r="M29" s="44"/>
      <c r="N29" s="44"/>
      <c r="O29" s="405" t="e">
        <f t="shared" si="2"/>
        <v>#DIV/0!</v>
      </c>
      <c r="P29" s="44"/>
      <c r="Q29" s="44"/>
      <c r="R29" s="44"/>
      <c r="S29" s="405" t="e">
        <f t="shared" si="3"/>
        <v>#DIV/0!</v>
      </c>
      <c r="T29" s="44"/>
      <c r="U29" s="44"/>
      <c r="V29" s="44"/>
      <c r="W29" s="405" t="e">
        <f t="shared" si="4"/>
        <v>#DIV/0!</v>
      </c>
      <c r="X29" s="44"/>
      <c r="Y29" s="44"/>
      <c r="Z29" s="44"/>
      <c r="AA29" s="405" t="e">
        <f t="shared" si="5"/>
        <v>#DIV/0!</v>
      </c>
      <c r="AB29" s="44"/>
      <c r="AC29" s="44"/>
      <c r="AD29" s="44"/>
      <c r="AE29" s="405" t="e">
        <f t="shared" si="6"/>
        <v>#DIV/0!</v>
      </c>
      <c r="AF29" s="44"/>
      <c r="AG29" s="45" t="s">
        <v>43</v>
      </c>
      <c r="AH29" s="45"/>
      <c r="AI29" s="405" t="e">
        <f t="shared" si="7"/>
        <v>#DIV/0!</v>
      </c>
      <c r="AJ29" s="413" t="e">
        <f t="shared" si="8"/>
        <v>#DIV/0!</v>
      </c>
      <c r="AK29" s="414" t="e">
        <f t="shared" si="9"/>
        <v>#DIV/0!</v>
      </c>
      <c r="AL29" s="415" t="e">
        <f t="shared" si="10"/>
        <v>#DIV/0!</v>
      </c>
      <c r="AM29"/>
    </row>
    <row r="30" spans="1:39" s="2" customFormat="1" ht="12" customHeight="1" x14ac:dyDescent="0.25">
      <c r="A30" s="43">
        <v>20</v>
      </c>
      <c r="B30" s="564" t="s">
        <v>388</v>
      </c>
      <c r="C30" s="573" t="s">
        <v>12</v>
      </c>
      <c r="D30" s="65"/>
      <c r="E30" s="44"/>
      <c r="F30" s="44"/>
      <c r="G30" s="405" t="e">
        <f t="shared" si="0"/>
        <v>#DIV/0!</v>
      </c>
      <c r="H30" s="44"/>
      <c r="I30" s="44"/>
      <c r="J30" s="44"/>
      <c r="K30" s="405" t="e">
        <f t="shared" si="1"/>
        <v>#DIV/0!</v>
      </c>
      <c r="L30" s="44"/>
      <c r="M30" s="44"/>
      <c r="N30" s="44"/>
      <c r="O30" s="405" t="e">
        <f t="shared" si="2"/>
        <v>#DIV/0!</v>
      </c>
      <c r="P30" s="44"/>
      <c r="Q30" s="44"/>
      <c r="R30" s="44"/>
      <c r="S30" s="405" t="e">
        <f t="shared" si="3"/>
        <v>#DIV/0!</v>
      </c>
      <c r="T30" s="44"/>
      <c r="U30" s="44"/>
      <c r="V30" s="44"/>
      <c r="W30" s="405" t="e">
        <f t="shared" si="4"/>
        <v>#DIV/0!</v>
      </c>
      <c r="X30" s="44"/>
      <c r="Y30" s="44"/>
      <c r="Z30" s="44"/>
      <c r="AA30" s="405" t="e">
        <f t="shared" si="5"/>
        <v>#DIV/0!</v>
      </c>
      <c r="AB30" s="44"/>
      <c r="AC30" s="44"/>
      <c r="AD30" s="44"/>
      <c r="AE30" s="405" t="e">
        <f t="shared" si="6"/>
        <v>#DIV/0!</v>
      </c>
      <c r="AF30" s="44"/>
      <c r="AG30" s="45" t="s">
        <v>43</v>
      </c>
      <c r="AH30" s="45"/>
      <c r="AI30" s="405" t="e">
        <f t="shared" si="7"/>
        <v>#DIV/0!</v>
      </c>
      <c r="AJ30" s="413" t="e">
        <f t="shared" si="8"/>
        <v>#DIV/0!</v>
      </c>
      <c r="AK30" s="414" t="e">
        <f t="shared" si="9"/>
        <v>#DIV/0!</v>
      </c>
      <c r="AL30" s="415" t="e">
        <f t="shared" si="10"/>
        <v>#DIV/0!</v>
      </c>
      <c r="AM30"/>
    </row>
    <row r="31" spans="1:39" s="2" customFormat="1" ht="12" customHeight="1" x14ac:dyDescent="0.25">
      <c r="A31" s="43">
        <v>21</v>
      </c>
      <c r="B31" s="564" t="s">
        <v>389</v>
      </c>
      <c r="C31" s="573" t="s">
        <v>6</v>
      </c>
      <c r="D31" s="65"/>
      <c r="E31" s="44"/>
      <c r="F31" s="44"/>
      <c r="G31" s="405" t="e">
        <f t="shared" si="0"/>
        <v>#DIV/0!</v>
      </c>
      <c r="H31" s="44"/>
      <c r="I31" s="44"/>
      <c r="J31" s="44"/>
      <c r="K31" s="405" t="e">
        <f t="shared" si="1"/>
        <v>#DIV/0!</v>
      </c>
      <c r="L31" s="44"/>
      <c r="M31" s="44"/>
      <c r="N31" s="44"/>
      <c r="O31" s="405" t="e">
        <f t="shared" si="2"/>
        <v>#DIV/0!</v>
      </c>
      <c r="P31" s="44"/>
      <c r="Q31" s="44"/>
      <c r="R31" s="44"/>
      <c r="S31" s="405" t="e">
        <f t="shared" si="3"/>
        <v>#DIV/0!</v>
      </c>
      <c r="T31" s="44"/>
      <c r="U31" s="44"/>
      <c r="V31" s="44"/>
      <c r="W31" s="405" t="e">
        <f t="shared" si="4"/>
        <v>#DIV/0!</v>
      </c>
      <c r="X31" s="44"/>
      <c r="Y31" s="44"/>
      <c r="Z31" s="44"/>
      <c r="AA31" s="405" t="e">
        <f t="shared" si="5"/>
        <v>#DIV/0!</v>
      </c>
      <c r="AB31" s="44"/>
      <c r="AC31" s="44"/>
      <c r="AD31" s="44"/>
      <c r="AE31" s="405" t="e">
        <f t="shared" si="6"/>
        <v>#DIV/0!</v>
      </c>
      <c r="AF31" s="44"/>
      <c r="AG31" s="45" t="s">
        <v>43</v>
      </c>
      <c r="AH31" s="45"/>
      <c r="AI31" s="405" t="e">
        <f t="shared" si="7"/>
        <v>#DIV/0!</v>
      </c>
      <c r="AJ31" s="413" t="e">
        <f t="shared" si="8"/>
        <v>#DIV/0!</v>
      </c>
      <c r="AK31" s="414" t="e">
        <f t="shared" si="9"/>
        <v>#DIV/0!</v>
      </c>
      <c r="AL31" s="415" t="e">
        <f t="shared" si="10"/>
        <v>#DIV/0!</v>
      </c>
      <c r="AM31"/>
    </row>
    <row r="32" spans="1:39" s="2" customFormat="1" ht="12" customHeight="1" x14ac:dyDescent="0.25">
      <c r="A32" s="43">
        <v>22</v>
      </c>
      <c r="B32" s="564" t="s">
        <v>390</v>
      </c>
      <c r="C32" s="573" t="s">
        <v>6</v>
      </c>
      <c r="D32" s="65"/>
      <c r="E32" s="44"/>
      <c r="F32" s="44"/>
      <c r="G32" s="405" t="e">
        <f t="shared" si="0"/>
        <v>#DIV/0!</v>
      </c>
      <c r="H32" s="44"/>
      <c r="I32" s="44"/>
      <c r="J32" s="44"/>
      <c r="K32" s="405" t="e">
        <f t="shared" si="1"/>
        <v>#DIV/0!</v>
      </c>
      <c r="L32" s="44"/>
      <c r="M32" s="44"/>
      <c r="N32" s="44"/>
      <c r="O32" s="405" t="e">
        <f t="shared" si="2"/>
        <v>#DIV/0!</v>
      </c>
      <c r="P32" s="44"/>
      <c r="Q32" s="44"/>
      <c r="R32" s="44"/>
      <c r="S32" s="405" t="e">
        <f t="shared" si="3"/>
        <v>#DIV/0!</v>
      </c>
      <c r="T32" s="44"/>
      <c r="U32" s="44"/>
      <c r="V32" s="44"/>
      <c r="W32" s="405" t="e">
        <f t="shared" si="4"/>
        <v>#DIV/0!</v>
      </c>
      <c r="X32" s="44"/>
      <c r="Y32" s="44"/>
      <c r="Z32" s="44"/>
      <c r="AA32" s="405" t="e">
        <f t="shared" si="5"/>
        <v>#DIV/0!</v>
      </c>
      <c r="AB32" s="44"/>
      <c r="AC32" s="44"/>
      <c r="AD32" s="44"/>
      <c r="AE32" s="405" t="e">
        <f t="shared" si="6"/>
        <v>#DIV/0!</v>
      </c>
      <c r="AF32" s="44"/>
      <c r="AG32" s="45" t="s">
        <v>43</v>
      </c>
      <c r="AH32" s="45"/>
      <c r="AI32" s="405" t="e">
        <f t="shared" si="7"/>
        <v>#DIV/0!</v>
      </c>
      <c r="AJ32" s="413" t="e">
        <f t="shared" si="8"/>
        <v>#DIV/0!</v>
      </c>
      <c r="AK32" s="414" t="e">
        <f t="shared" si="9"/>
        <v>#DIV/0!</v>
      </c>
      <c r="AL32" s="415" t="e">
        <f t="shared" si="10"/>
        <v>#DIV/0!</v>
      </c>
      <c r="AM32"/>
    </row>
    <row r="33" spans="1:43" s="2" customFormat="1" ht="12" customHeight="1" x14ac:dyDescent="0.25">
      <c r="A33" s="43">
        <v>23</v>
      </c>
      <c r="B33" s="564" t="s">
        <v>391</v>
      </c>
      <c r="C33" s="575" t="s">
        <v>6</v>
      </c>
      <c r="D33" s="65"/>
      <c r="E33" s="44"/>
      <c r="F33" s="44"/>
      <c r="G33" s="405" t="e">
        <f t="shared" si="0"/>
        <v>#DIV/0!</v>
      </c>
      <c r="H33" s="44"/>
      <c r="I33" s="44"/>
      <c r="J33" s="44"/>
      <c r="K33" s="405" t="e">
        <f t="shared" si="1"/>
        <v>#DIV/0!</v>
      </c>
      <c r="L33" s="44"/>
      <c r="M33" s="44"/>
      <c r="N33" s="44"/>
      <c r="O33" s="405" t="e">
        <f t="shared" si="2"/>
        <v>#DIV/0!</v>
      </c>
      <c r="P33" s="44"/>
      <c r="Q33" s="44"/>
      <c r="R33" s="44"/>
      <c r="S33" s="405" t="e">
        <f t="shared" si="3"/>
        <v>#DIV/0!</v>
      </c>
      <c r="T33" s="44"/>
      <c r="U33" s="44"/>
      <c r="V33" s="44"/>
      <c r="W33" s="405" t="e">
        <f t="shared" si="4"/>
        <v>#DIV/0!</v>
      </c>
      <c r="X33" s="44"/>
      <c r="Y33" s="44"/>
      <c r="Z33" s="44"/>
      <c r="AA33" s="405" t="e">
        <f t="shared" si="5"/>
        <v>#DIV/0!</v>
      </c>
      <c r="AB33" s="44"/>
      <c r="AC33" s="44"/>
      <c r="AD33" s="44"/>
      <c r="AE33" s="405" t="e">
        <f t="shared" si="6"/>
        <v>#DIV/0!</v>
      </c>
      <c r="AF33" s="44"/>
      <c r="AG33" s="45"/>
      <c r="AH33" s="45"/>
      <c r="AI33" s="405" t="e">
        <f t="shared" si="7"/>
        <v>#DIV/0!</v>
      </c>
      <c r="AJ33" s="413" t="e">
        <f t="shared" si="8"/>
        <v>#DIV/0!</v>
      </c>
      <c r="AK33" s="414" t="e">
        <f t="shared" si="9"/>
        <v>#DIV/0!</v>
      </c>
      <c r="AL33" s="415" t="e">
        <f t="shared" si="10"/>
        <v>#DIV/0!</v>
      </c>
      <c r="AM33"/>
    </row>
    <row r="34" spans="1:43" s="2" customFormat="1" ht="12" customHeight="1" x14ac:dyDescent="0.25">
      <c r="A34" s="43">
        <v>24</v>
      </c>
      <c r="B34" s="564" t="s">
        <v>392</v>
      </c>
      <c r="C34" s="575" t="s">
        <v>6</v>
      </c>
      <c r="D34" s="65"/>
      <c r="E34" s="44"/>
      <c r="F34" s="44"/>
      <c r="G34" s="405" t="e">
        <f t="shared" si="0"/>
        <v>#DIV/0!</v>
      </c>
      <c r="H34" s="44"/>
      <c r="I34" s="44"/>
      <c r="J34" s="44"/>
      <c r="K34" s="405" t="e">
        <f t="shared" si="1"/>
        <v>#DIV/0!</v>
      </c>
      <c r="L34" s="44"/>
      <c r="M34" s="44"/>
      <c r="N34" s="44"/>
      <c r="O34" s="405" t="e">
        <f t="shared" si="2"/>
        <v>#DIV/0!</v>
      </c>
      <c r="P34" s="44"/>
      <c r="Q34" s="44"/>
      <c r="R34" s="44"/>
      <c r="S34" s="405" t="e">
        <f t="shared" si="3"/>
        <v>#DIV/0!</v>
      </c>
      <c r="T34" s="44"/>
      <c r="U34" s="44"/>
      <c r="V34" s="44"/>
      <c r="W34" s="405" t="e">
        <f t="shared" si="4"/>
        <v>#DIV/0!</v>
      </c>
      <c r="X34" s="44"/>
      <c r="Y34" s="44"/>
      <c r="Z34" s="44"/>
      <c r="AA34" s="405" t="e">
        <f t="shared" si="5"/>
        <v>#DIV/0!</v>
      </c>
      <c r="AB34" s="44"/>
      <c r="AC34" s="44"/>
      <c r="AD34" s="44"/>
      <c r="AE34" s="405" t="e">
        <f t="shared" si="6"/>
        <v>#DIV/0!</v>
      </c>
      <c r="AF34" s="44"/>
      <c r="AG34" s="45" t="s">
        <v>43</v>
      </c>
      <c r="AH34" s="45"/>
      <c r="AI34" s="405" t="e">
        <f t="shared" si="7"/>
        <v>#DIV/0!</v>
      </c>
      <c r="AJ34" s="413" t="e">
        <f t="shared" si="8"/>
        <v>#DIV/0!</v>
      </c>
      <c r="AK34" s="414" t="e">
        <f t="shared" si="9"/>
        <v>#DIV/0!</v>
      </c>
      <c r="AL34" s="415" t="e">
        <f t="shared" si="10"/>
        <v>#DIV/0!</v>
      </c>
      <c r="AM34"/>
    </row>
    <row r="35" spans="1:43" s="2" customFormat="1" ht="12" customHeight="1" x14ac:dyDescent="0.25">
      <c r="A35" s="43">
        <v>25</v>
      </c>
      <c r="B35" s="564" t="s">
        <v>393</v>
      </c>
      <c r="C35" s="565" t="s">
        <v>12</v>
      </c>
      <c r="D35" s="65"/>
      <c r="E35" s="44"/>
      <c r="F35" s="44"/>
      <c r="G35" s="405" t="e">
        <f t="shared" si="0"/>
        <v>#DIV/0!</v>
      </c>
      <c r="H35" s="44"/>
      <c r="I35" s="44"/>
      <c r="J35" s="44"/>
      <c r="K35" s="405" t="e">
        <f t="shared" si="1"/>
        <v>#DIV/0!</v>
      </c>
      <c r="L35" s="44"/>
      <c r="M35" s="44"/>
      <c r="N35" s="44"/>
      <c r="O35" s="405" t="e">
        <f t="shared" si="2"/>
        <v>#DIV/0!</v>
      </c>
      <c r="P35" s="44"/>
      <c r="Q35" s="44"/>
      <c r="R35" s="44"/>
      <c r="S35" s="405" t="e">
        <f t="shared" si="3"/>
        <v>#DIV/0!</v>
      </c>
      <c r="T35" s="44"/>
      <c r="U35" s="44"/>
      <c r="V35" s="44"/>
      <c r="W35" s="405" t="e">
        <f t="shared" si="4"/>
        <v>#DIV/0!</v>
      </c>
      <c r="X35" s="44"/>
      <c r="Y35" s="44"/>
      <c r="Z35" s="44"/>
      <c r="AA35" s="405" t="e">
        <f t="shared" si="5"/>
        <v>#DIV/0!</v>
      </c>
      <c r="AB35" s="44"/>
      <c r="AC35" s="44"/>
      <c r="AD35" s="44"/>
      <c r="AE35" s="405" t="e">
        <f t="shared" si="6"/>
        <v>#DIV/0!</v>
      </c>
      <c r="AF35" s="44"/>
      <c r="AG35" s="45"/>
      <c r="AH35" s="45"/>
      <c r="AI35" s="405" t="e">
        <f t="shared" si="7"/>
        <v>#DIV/0!</v>
      </c>
      <c r="AJ35" s="413" t="e">
        <f t="shared" si="8"/>
        <v>#DIV/0!</v>
      </c>
      <c r="AK35" s="414" t="e">
        <f t="shared" si="9"/>
        <v>#DIV/0!</v>
      </c>
      <c r="AL35" s="415" t="e">
        <f t="shared" si="10"/>
        <v>#DIV/0!</v>
      </c>
      <c r="AM35"/>
    </row>
    <row r="36" spans="1:43" s="2" customFormat="1" ht="12" customHeight="1" x14ac:dyDescent="0.25">
      <c r="A36" s="43">
        <v>26</v>
      </c>
      <c r="B36" s="564" t="s">
        <v>394</v>
      </c>
      <c r="C36" s="575" t="s">
        <v>6</v>
      </c>
      <c r="D36" s="65"/>
      <c r="E36" s="44"/>
      <c r="F36" s="44"/>
      <c r="G36" s="405" t="e">
        <f t="shared" si="0"/>
        <v>#DIV/0!</v>
      </c>
      <c r="H36" s="44"/>
      <c r="I36" s="44"/>
      <c r="J36" s="44"/>
      <c r="K36" s="405" t="e">
        <f t="shared" si="1"/>
        <v>#DIV/0!</v>
      </c>
      <c r="L36" s="44"/>
      <c r="M36" s="44"/>
      <c r="N36" s="44"/>
      <c r="O36" s="405" t="e">
        <f t="shared" si="2"/>
        <v>#DIV/0!</v>
      </c>
      <c r="P36" s="44"/>
      <c r="Q36" s="44"/>
      <c r="R36" s="44"/>
      <c r="S36" s="405" t="e">
        <f t="shared" si="3"/>
        <v>#DIV/0!</v>
      </c>
      <c r="T36" s="44"/>
      <c r="U36" s="44"/>
      <c r="V36" s="44"/>
      <c r="W36" s="405" t="e">
        <f t="shared" si="4"/>
        <v>#DIV/0!</v>
      </c>
      <c r="X36" s="44"/>
      <c r="Y36" s="44"/>
      <c r="Z36" s="44"/>
      <c r="AA36" s="405" t="e">
        <f t="shared" si="5"/>
        <v>#DIV/0!</v>
      </c>
      <c r="AB36" s="44"/>
      <c r="AC36" s="44"/>
      <c r="AD36" s="44"/>
      <c r="AE36" s="405" t="e">
        <f t="shared" si="6"/>
        <v>#DIV/0!</v>
      </c>
      <c r="AF36" s="44"/>
      <c r="AG36" s="45" t="s">
        <v>43</v>
      </c>
      <c r="AH36" s="45"/>
      <c r="AI36" s="405" t="e">
        <f t="shared" si="7"/>
        <v>#DIV/0!</v>
      </c>
      <c r="AJ36" s="413" t="e">
        <f t="shared" si="8"/>
        <v>#DIV/0!</v>
      </c>
      <c r="AK36" s="414" t="e">
        <f t="shared" si="9"/>
        <v>#DIV/0!</v>
      </c>
      <c r="AL36" s="415" t="e">
        <f t="shared" si="10"/>
        <v>#DIV/0!</v>
      </c>
      <c r="AM36"/>
    </row>
    <row r="37" spans="1:43" s="2" customFormat="1" ht="12" customHeight="1" x14ac:dyDescent="0.25">
      <c r="A37" s="43">
        <v>27</v>
      </c>
      <c r="B37" s="564" t="s">
        <v>395</v>
      </c>
      <c r="C37" s="565" t="s">
        <v>12</v>
      </c>
      <c r="D37" s="67"/>
      <c r="E37" s="44"/>
      <c r="F37" s="44"/>
      <c r="G37" s="405" t="e">
        <f t="shared" si="0"/>
        <v>#DIV/0!</v>
      </c>
      <c r="H37" s="44"/>
      <c r="I37" s="44"/>
      <c r="J37" s="44"/>
      <c r="K37" s="405" t="e">
        <f t="shared" si="1"/>
        <v>#DIV/0!</v>
      </c>
      <c r="L37" s="44"/>
      <c r="M37" s="44"/>
      <c r="N37" s="44"/>
      <c r="O37" s="405" t="e">
        <f t="shared" si="2"/>
        <v>#DIV/0!</v>
      </c>
      <c r="P37" s="44"/>
      <c r="Q37" s="44"/>
      <c r="R37" s="44"/>
      <c r="S37" s="405" t="e">
        <f t="shared" si="3"/>
        <v>#DIV/0!</v>
      </c>
      <c r="T37" s="44"/>
      <c r="U37" s="44"/>
      <c r="V37" s="44"/>
      <c r="W37" s="405" t="e">
        <f t="shared" si="4"/>
        <v>#DIV/0!</v>
      </c>
      <c r="X37" s="44"/>
      <c r="Y37" s="44"/>
      <c r="Z37" s="44"/>
      <c r="AA37" s="405" t="e">
        <f t="shared" si="5"/>
        <v>#DIV/0!</v>
      </c>
      <c r="AB37" s="44"/>
      <c r="AC37" s="44"/>
      <c r="AD37" s="44"/>
      <c r="AE37" s="405" t="e">
        <f t="shared" si="6"/>
        <v>#DIV/0!</v>
      </c>
      <c r="AF37" s="44"/>
      <c r="AG37" s="45" t="s">
        <v>43</v>
      </c>
      <c r="AH37" s="45"/>
      <c r="AI37" s="405" t="e">
        <f t="shared" si="7"/>
        <v>#DIV/0!</v>
      </c>
      <c r="AJ37" s="413" t="e">
        <f t="shared" si="8"/>
        <v>#DIV/0!</v>
      </c>
      <c r="AK37" s="414" t="e">
        <f t="shared" si="9"/>
        <v>#DIV/0!</v>
      </c>
      <c r="AL37" s="415" t="e">
        <f t="shared" si="10"/>
        <v>#DIV/0!</v>
      </c>
      <c r="AM37"/>
    </row>
    <row r="38" spans="1:43" s="2" customFormat="1" ht="12" customHeight="1" x14ac:dyDescent="0.25">
      <c r="A38" s="43">
        <v>28</v>
      </c>
      <c r="B38" s="566"/>
      <c r="C38" s="567"/>
      <c r="D38" s="67"/>
      <c r="E38" s="44"/>
      <c r="F38" s="44"/>
      <c r="G38" s="405" t="e">
        <f t="shared" si="0"/>
        <v>#DIV/0!</v>
      </c>
      <c r="H38" s="44"/>
      <c r="I38" s="44"/>
      <c r="J38" s="44"/>
      <c r="K38" s="405" t="e">
        <f t="shared" si="1"/>
        <v>#DIV/0!</v>
      </c>
      <c r="L38" s="44"/>
      <c r="M38" s="44"/>
      <c r="N38" s="44"/>
      <c r="O38" s="405" t="e">
        <f t="shared" si="2"/>
        <v>#DIV/0!</v>
      </c>
      <c r="P38" s="44"/>
      <c r="Q38" s="44"/>
      <c r="R38" s="44"/>
      <c r="S38" s="405" t="e">
        <f t="shared" si="3"/>
        <v>#DIV/0!</v>
      </c>
      <c r="T38" s="44"/>
      <c r="U38" s="44"/>
      <c r="V38" s="44"/>
      <c r="W38" s="405" t="e">
        <f t="shared" si="4"/>
        <v>#DIV/0!</v>
      </c>
      <c r="X38" s="44"/>
      <c r="Y38" s="44"/>
      <c r="Z38" s="44"/>
      <c r="AA38" s="405" t="e">
        <f t="shared" si="5"/>
        <v>#DIV/0!</v>
      </c>
      <c r="AB38" s="44"/>
      <c r="AC38" s="44"/>
      <c r="AD38" s="44"/>
      <c r="AE38" s="405" t="e">
        <f t="shared" si="6"/>
        <v>#DIV/0!</v>
      </c>
      <c r="AF38" s="44"/>
      <c r="AG38" s="45" t="s">
        <v>43</v>
      </c>
      <c r="AH38" s="45"/>
      <c r="AI38" s="405" t="e">
        <f t="shared" si="7"/>
        <v>#DIV/0!</v>
      </c>
      <c r="AJ38" s="413" t="e">
        <f t="shared" si="8"/>
        <v>#DIV/0!</v>
      </c>
      <c r="AK38" s="414" t="e">
        <f t="shared" si="9"/>
        <v>#DIV/0!</v>
      </c>
      <c r="AL38" s="415" t="e">
        <f t="shared" si="10"/>
        <v>#DIV/0!</v>
      </c>
      <c r="AM38"/>
    </row>
    <row r="39" spans="1:43" s="2" customFormat="1" ht="12" customHeight="1" x14ac:dyDescent="0.2">
      <c r="A39" s="43"/>
      <c r="B39" s="244"/>
      <c r="C39" s="245"/>
      <c r="D39" s="67"/>
      <c r="E39" s="12"/>
      <c r="F39" s="12"/>
      <c r="G39" s="405"/>
      <c r="H39" s="12"/>
      <c r="I39" s="12"/>
      <c r="J39" s="12"/>
      <c r="K39" s="405"/>
      <c r="L39" s="12"/>
      <c r="M39" s="12"/>
      <c r="N39" s="44"/>
      <c r="O39" s="405"/>
      <c r="P39" s="44"/>
      <c r="Q39" s="44"/>
      <c r="R39" s="44"/>
      <c r="S39" s="405"/>
      <c r="T39" s="44"/>
      <c r="U39" s="44"/>
      <c r="V39" s="44"/>
      <c r="W39" s="405"/>
      <c r="X39" s="44"/>
      <c r="Y39" s="44"/>
      <c r="Z39" s="44"/>
      <c r="AA39" s="405"/>
      <c r="AB39" s="44"/>
      <c r="AC39" s="44"/>
      <c r="AD39" s="44"/>
      <c r="AE39" s="405"/>
      <c r="AF39" s="44"/>
      <c r="AG39" s="45"/>
      <c r="AH39" s="45"/>
      <c r="AI39" s="405"/>
      <c r="AJ39" s="413"/>
      <c r="AK39" s="414"/>
      <c r="AL39" s="415"/>
    </row>
    <row r="40" spans="1:43" s="2" customFormat="1" ht="12" customHeight="1" x14ac:dyDescent="0.2">
      <c r="A40" s="43"/>
      <c r="B40" s="244"/>
      <c r="C40" s="245"/>
      <c r="D40" s="34"/>
      <c r="E40" s="191"/>
      <c r="F40" s="191"/>
      <c r="G40" s="405"/>
      <c r="H40" s="12"/>
      <c r="I40" s="12"/>
      <c r="J40" s="12"/>
      <c r="K40" s="405"/>
      <c r="L40" s="12"/>
      <c r="M40" s="12"/>
      <c r="N40" s="44"/>
      <c r="O40" s="405"/>
      <c r="P40" s="44"/>
      <c r="Q40" s="44"/>
      <c r="R40" s="44"/>
      <c r="S40" s="405"/>
      <c r="T40" s="44"/>
      <c r="U40" s="44"/>
      <c r="V40" s="44"/>
      <c r="W40" s="405"/>
      <c r="X40" s="44"/>
      <c r="Y40" s="44"/>
      <c r="Z40" s="44"/>
      <c r="AA40" s="405"/>
      <c r="AB40" s="44"/>
      <c r="AC40" s="44"/>
      <c r="AD40" s="44"/>
      <c r="AE40" s="405"/>
      <c r="AF40" s="44"/>
      <c r="AG40" s="45"/>
      <c r="AH40" s="45"/>
      <c r="AI40" s="405"/>
      <c r="AJ40" s="413"/>
      <c r="AK40" s="414"/>
      <c r="AL40" s="415"/>
    </row>
    <row r="41" spans="1:43" s="2" customFormat="1" ht="12" customHeight="1" x14ac:dyDescent="0.2">
      <c r="A41" s="43"/>
      <c r="B41" s="244"/>
      <c r="C41" s="245"/>
      <c r="D41" s="190"/>
      <c r="E41" s="12"/>
      <c r="F41" s="12"/>
      <c r="G41" s="405"/>
      <c r="H41" s="12"/>
      <c r="I41" s="12"/>
      <c r="J41" s="12"/>
      <c r="K41" s="405"/>
      <c r="L41" s="12"/>
      <c r="M41" s="12"/>
      <c r="N41" s="44"/>
      <c r="O41" s="405"/>
      <c r="P41" s="44"/>
      <c r="Q41" s="44"/>
      <c r="R41" s="44"/>
      <c r="S41" s="405"/>
      <c r="T41" s="44"/>
      <c r="U41" s="44"/>
      <c r="V41" s="44"/>
      <c r="W41" s="405"/>
      <c r="X41" s="44"/>
      <c r="Y41" s="44"/>
      <c r="Z41" s="44"/>
      <c r="AA41" s="405"/>
      <c r="AB41" s="44"/>
      <c r="AC41" s="44"/>
      <c r="AD41" s="44"/>
      <c r="AE41" s="405"/>
      <c r="AF41" s="44"/>
      <c r="AG41" s="45"/>
      <c r="AH41" s="45"/>
      <c r="AI41" s="405"/>
      <c r="AJ41" s="413"/>
      <c r="AK41" s="414"/>
      <c r="AL41" s="415"/>
    </row>
    <row r="42" spans="1:43" s="52" customFormat="1" ht="12" customHeight="1" x14ac:dyDescent="0.25">
      <c r="A42" s="192"/>
      <c r="B42" s="258"/>
      <c r="C42" s="249"/>
      <c r="D42" s="276"/>
      <c r="E42" s="55"/>
      <c r="F42" s="55"/>
      <c r="G42" s="470" t="e">
        <f t="shared" ref="G42" si="11">AVERAGE(D42:F42)</f>
        <v>#DIV/0!</v>
      </c>
      <c r="H42" s="55"/>
      <c r="I42" s="55"/>
      <c r="J42" s="55"/>
      <c r="K42" s="470" t="e">
        <f t="shared" ref="K42" si="12">MAX(G42:J42)</f>
        <v>#DIV/0!</v>
      </c>
      <c r="L42" s="55"/>
      <c r="M42" s="55"/>
      <c r="N42" s="459"/>
      <c r="O42" s="470" t="e">
        <f t="shared" ref="O42" si="13">AVERAGE(L42:N42)</f>
        <v>#DIV/0!</v>
      </c>
      <c r="P42" s="459"/>
      <c r="Q42" s="459"/>
      <c r="R42" s="459"/>
      <c r="S42" s="470" t="e">
        <f t="shared" ref="S42" si="14">MAX(O42:R42)</f>
        <v>#DIV/0!</v>
      </c>
      <c r="T42" s="459"/>
      <c r="U42" s="459"/>
      <c r="V42" s="459"/>
      <c r="W42" s="470" t="e">
        <f t="shared" ref="W42" si="15">AVERAGE(T42:V42)</f>
        <v>#DIV/0!</v>
      </c>
      <c r="X42" s="459"/>
      <c r="Y42" s="459"/>
      <c r="Z42" s="459"/>
      <c r="AA42" s="470" t="e">
        <f t="shared" ref="AA42" si="16">MAX(W42:Z42)</f>
        <v>#DIV/0!</v>
      </c>
      <c r="AB42" s="459"/>
      <c r="AC42" s="459"/>
      <c r="AD42" s="459"/>
      <c r="AE42" s="470" t="e">
        <f t="shared" ref="AE42" si="17">AVERAGE(AB42:AD42)</f>
        <v>#DIV/0!</v>
      </c>
      <c r="AF42" s="459"/>
      <c r="AG42" s="56" t="s">
        <v>43</v>
      </c>
      <c r="AH42" s="56"/>
      <c r="AI42" s="470" t="e">
        <f t="shared" ref="AI42" si="18">MAX(AE42:AH42)</f>
        <v>#DIV/0!</v>
      </c>
      <c r="AJ42" s="471" t="e">
        <f t="shared" ref="AJ42" si="19">(K42+S42+AA42+AI42)/4</f>
        <v>#DIV/0!</v>
      </c>
      <c r="AK42" s="472" t="e">
        <f t="shared" ref="AK42" si="20">IF(AJ42&lt;66,"D",IF(AJ42&lt;78,"C",IF(AJ42&lt;89,"B","A")))</f>
        <v>#DIV/0!</v>
      </c>
      <c r="AL42" s="463" t="e">
        <f t="shared" ref="AL42" si="21">IF(AJ42&gt;$D$6,"T","TT")</f>
        <v>#DIV/0!</v>
      </c>
    </row>
    <row r="43" spans="1:43" s="2" customFormat="1" ht="7.5" customHeight="1" x14ac:dyDescent="0.2">
      <c r="A43" s="33"/>
      <c r="B43" s="241"/>
      <c r="C43" s="273"/>
      <c r="D43" s="33"/>
      <c r="E43" s="33"/>
      <c r="F43" s="33"/>
      <c r="G43" s="33"/>
      <c r="H43" s="33"/>
      <c r="I43" s="33"/>
      <c r="J43" s="33"/>
      <c r="K43" s="33"/>
      <c r="L43" s="33"/>
      <c r="M43" s="33"/>
      <c r="N43" s="33"/>
      <c r="O43" s="33"/>
      <c r="P43" s="33"/>
      <c r="Q43" s="33"/>
      <c r="R43" s="33"/>
      <c r="S43" s="33"/>
      <c r="T43" s="33"/>
      <c r="U43" s="33"/>
      <c r="V43" s="33"/>
      <c r="W43" s="33"/>
      <c r="X43" s="33"/>
      <c r="Y43" s="33"/>
      <c r="Z43" s="33"/>
      <c r="AA43" s="33"/>
      <c r="AB43" s="33"/>
      <c r="AC43" s="33"/>
      <c r="AD43" s="33"/>
      <c r="AE43" s="33"/>
      <c r="AF43" s="33"/>
      <c r="AG43" s="53"/>
      <c r="AH43" s="53"/>
      <c r="AI43" s="53"/>
      <c r="AJ43" s="53"/>
      <c r="AK43" s="53"/>
      <c r="AL43" s="53"/>
    </row>
    <row r="44" spans="1:43" s="52" customFormat="1" x14ac:dyDescent="0.25">
      <c r="A44" s="211"/>
      <c r="B44" s="214" t="s">
        <v>83</v>
      </c>
      <c r="C44" s="52" t="s">
        <v>84</v>
      </c>
      <c r="D44" s="215" t="s">
        <v>19</v>
      </c>
      <c r="E44" s="52" t="s">
        <v>90</v>
      </c>
      <c r="M44" s="52" t="s">
        <v>31</v>
      </c>
      <c r="N44" s="215" t="s">
        <v>19</v>
      </c>
      <c r="O44" s="215"/>
      <c r="P44" s="52" t="s">
        <v>87</v>
      </c>
      <c r="Q44" s="38"/>
      <c r="R44" s="38"/>
      <c r="S44" s="38"/>
      <c r="T44" s="38"/>
      <c r="U44" s="38"/>
      <c r="V44" s="38"/>
      <c r="W44" s="38"/>
      <c r="X44" s="38"/>
      <c r="Y44" s="238" t="s">
        <v>31</v>
      </c>
      <c r="Z44" s="238" t="s">
        <v>5</v>
      </c>
      <c r="AA44" s="201" t="s">
        <v>217</v>
      </c>
      <c r="AB44" s="201"/>
      <c r="AC44" s="201"/>
      <c r="AD44" s="201"/>
      <c r="AE44" s="201"/>
      <c r="AF44" s="201"/>
      <c r="AG44" s="201"/>
      <c r="AI44" s="202" t="s">
        <v>157</v>
      </c>
      <c r="AJ44" s="212"/>
      <c r="AK44" s="212"/>
      <c r="AL44" s="213"/>
      <c r="AM44" s="38"/>
      <c r="AN44" s="38"/>
      <c r="AO44" s="38"/>
      <c r="AP44" s="38"/>
      <c r="AQ44" s="38"/>
    </row>
    <row r="45" spans="1:43" s="52" customFormat="1" x14ac:dyDescent="0.25">
      <c r="C45" s="52" t="s">
        <v>85</v>
      </c>
      <c r="D45" s="215" t="s">
        <v>19</v>
      </c>
      <c r="E45" s="52" t="s">
        <v>88</v>
      </c>
      <c r="M45" s="52" t="s">
        <v>51</v>
      </c>
      <c r="N45" s="215" t="s">
        <v>19</v>
      </c>
      <c r="O45" s="215"/>
      <c r="P45" s="52" t="s">
        <v>102</v>
      </c>
      <c r="U45" s="38"/>
      <c r="V45" s="38"/>
      <c r="W45" s="38"/>
      <c r="X45" s="38"/>
      <c r="AA45" s="206"/>
      <c r="AB45" s="206"/>
      <c r="AC45" s="266">
        <v>4</v>
      </c>
      <c r="AD45" s="206"/>
      <c r="AE45" s="206"/>
      <c r="AF45" s="206"/>
      <c r="AG45" s="206"/>
      <c r="AI45" s="52" t="s">
        <v>158</v>
      </c>
      <c r="AJ45" s="38"/>
      <c r="AK45" s="38"/>
      <c r="AL45" s="38"/>
      <c r="AM45" s="38"/>
      <c r="AN45" s="38"/>
      <c r="AO45" s="38"/>
      <c r="AP45" s="38"/>
      <c r="AQ45" s="38"/>
    </row>
    <row r="46" spans="1:43" s="52" customFormat="1" x14ac:dyDescent="0.25">
      <c r="C46" s="52" t="s">
        <v>86</v>
      </c>
      <c r="D46" s="215" t="s">
        <v>19</v>
      </c>
      <c r="E46" s="52" t="s">
        <v>89</v>
      </c>
      <c r="K46" s="38"/>
      <c r="L46" s="38"/>
      <c r="M46" s="204" t="s">
        <v>56</v>
      </c>
      <c r="N46" s="215" t="s">
        <v>19</v>
      </c>
      <c r="O46" s="215"/>
      <c r="P46" s="52" t="s">
        <v>163</v>
      </c>
      <c r="Q46" s="38"/>
      <c r="R46" s="38"/>
      <c r="S46" s="38"/>
      <c r="T46" s="38"/>
      <c r="U46" s="38"/>
      <c r="V46" s="38"/>
      <c r="W46" s="38"/>
      <c r="X46" s="38"/>
      <c r="Y46" s="38"/>
      <c r="Z46" s="38"/>
      <c r="AA46" s="38"/>
      <c r="AB46" s="38"/>
      <c r="AC46" s="38"/>
      <c r="AD46" s="38"/>
      <c r="AE46" s="38"/>
      <c r="AF46" s="38"/>
      <c r="AG46" s="38"/>
      <c r="AH46" s="38"/>
      <c r="AI46" s="206"/>
      <c r="AJ46" s="38"/>
      <c r="AK46" s="38"/>
      <c r="AL46" s="38"/>
      <c r="AM46" s="38"/>
      <c r="AN46" s="38"/>
      <c r="AO46" s="38"/>
      <c r="AP46" s="38"/>
      <c r="AQ46" s="38"/>
    </row>
    <row r="47" spans="1:43" s="1" customFormat="1" x14ac:dyDescent="0.25">
      <c r="C47" s="266" t="s">
        <v>173</v>
      </c>
      <c r="D47" s="238" t="s">
        <v>19</v>
      </c>
      <c r="E47" s="52" t="s">
        <v>220</v>
      </c>
      <c r="F47" s="52"/>
      <c r="G47" s="52"/>
      <c r="H47" s="52"/>
      <c r="I47" s="52"/>
      <c r="J47" s="52"/>
      <c r="K47" s="38"/>
      <c r="L47" s="38"/>
      <c r="M47" s="266" t="s">
        <v>166</v>
      </c>
      <c r="N47" s="215" t="s">
        <v>19</v>
      </c>
      <c r="O47" s="215"/>
      <c r="P47" s="52" t="s">
        <v>169</v>
      </c>
      <c r="Q47" s="38"/>
      <c r="R47" s="38"/>
      <c r="S47" s="38"/>
      <c r="T47" s="38"/>
      <c r="U47" s="38"/>
      <c r="V47" s="38"/>
      <c r="W47" s="38"/>
      <c r="X47" s="38"/>
      <c r="Y47" s="38"/>
      <c r="Z47" s="38"/>
      <c r="AA47" s="38"/>
      <c r="AB47" s="38"/>
      <c r="AC47" s="38"/>
      <c r="AD47" s="38"/>
      <c r="AE47" s="38"/>
      <c r="AF47" s="38"/>
      <c r="AG47" s="38"/>
      <c r="AH47" s="38"/>
      <c r="AI47" s="38" t="s">
        <v>159</v>
      </c>
      <c r="AJ47" s="38"/>
      <c r="AK47" s="38"/>
      <c r="AL47" s="38"/>
      <c r="AM47"/>
      <c r="AN47"/>
      <c r="AO47"/>
      <c r="AP47"/>
      <c r="AQ47"/>
    </row>
    <row r="48" spans="1:43" s="2" customFormat="1" x14ac:dyDescent="0.25">
      <c r="A48"/>
      <c r="B48"/>
      <c r="C48" s="1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J48"/>
      <c r="AK48"/>
      <c r="AL48"/>
      <c r="AM48"/>
      <c r="AN48"/>
      <c r="AO48"/>
      <c r="AP48"/>
      <c r="AQ48"/>
    </row>
    <row r="49" spans="5:10" x14ac:dyDescent="0.25">
      <c r="E49" s="1"/>
      <c r="F49" s="1"/>
      <c r="G49" s="1"/>
      <c r="H49" s="1"/>
      <c r="I49" s="1"/>
      <c r="J49" s="1"/>
    </row>
  </sheetData>
  <mergeCells count="20">
    <mergeCell ref="A1:AL1"/>
    <mergeCell ref="A2:AL2"/>
    <mergeCell ref="A3:AL3"/>
    <mergeCell ref="D7:AI7"/>
    <mergeCell ref="AJ7:AK8"/>
    <mergeCell ref="AL7:AL10"/>
    <mergeCell ref="L8:S8"/>
    <mergeCell ref="T8:AA8"/>
    <mergeCell ref="AB8:AI8"/>
    <mergeCell ref="L9:S9"/>
    <mergeCell ref="T9:AA9"/>
    <mergeCell ref="AB9:AI9"/>
    <mergeCell ref="AJ9:AJ10"/>
    <mergeCell ref="AK9:AK10"/>
    <mergeCell ref="A7:A10"/>
    <mergeCell ref="B7:B10"/>
    <mergeCell ref="A4:AL4"/>
    <mergeCell ref="C9:C10"/>
    <mergeCell ref="D9:K9"/>
    <mergeCell ref="D8:K8"/>
  </mergeCells>
  <conditionalFormatting sqref="AL44">
    <cfRule type="containsText" dxfId="7" priority="2" operator="containsText" text="TT">
      <formula>NOT(ISERROR(SEARCH("TT",AL44)))</formula>
    </cfRule>
  </conditionalFormatting>
  <conditionalFormatting sqref="AL11:AL42">
    <cfRule type="containsText" dxfId="6" priority="1" operator="containsText" text="TT">
      <formula>NOT(ISERROR(SEARCH("TT",AL11)))</formula>
    </cfRule>
  </conditionalFormatting>
  <pageMargins left="0.38" right="0.7" top="0.43" bottom="0.12" header="0.25" footer="0.12"/>
  <pageSetup paperSize="5" orientation="landscape" horizontalDpi="4294967293" verticalDpi="0" r:id="rId1"/>
  <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</sheetPr>
  <dimension ref="A1:AR80"/>
  <sheetViews>
    <sheetView workbookViewId="0">
      <selection sqref="A1:XFD1048576"/>
    </sheetView>
  </sheetViews>
  <sheetFormatPr defaultRowHeight="15" x14ac:dyDescent="0.25"/>
  <cols>
    <col min="1" max="1" width="3.7109375" customWidth="1"/>
    <col min="2" max="2" width="17.28515625" customWidth="1"/>
    <col min="3" max="3" width="9.7109375" customWidth="1"/>
    <col min="4" max="4" width="17" customWidth="1"/>
    <col min="5" max="5" width="8.42578125" customWidth="1"/>
    <col min="6" max="6" width="12.5703125" customWidth="1"/>
    <col min="7" max="8" width="8.7109375" customWidth="1"/>
    <col min="9" max="9" width="14.42578125" customWidth="1"/>
    <col min="10" max="10" width="1" customWidth="1"/>
    <col min="11" max="11" width="3" customWidth="1"/>
    <col min="12" max="12" width="6" customWidth="1"/>
    <col min="13" max="13" width="9.28515625" customWidth="1"/>
    <col min="14" max="14" width="14" customWidth="1"/>
    <col min="15" max="15" width="5.7109375" customWidth="1"/>
    <col min="16" max="16" width="7.28515625" customWidth="1"/>
    <col min="17" max="17" width="7.140625" customWidth="1"/>
    <col min="18" max="18" width="7" customWidth="1"/>
  </cols>
  <sheetData>
    <row r="1" spans="1:44" ht="12.95" customHeight="1" x14ac:dyDescent="0.25">
      <c r="A1" s="614" t="s">
        <v>33</v>
      </c>
      <c r="B1" s="614"/>
      <c r="C1" s="614"/>
      <c r="D1" s="614"/>
      <c r="E1" s="614"/>
      <c r="F1" s="614"/>
      <c r="G1" s="614"/>
      <c r="H1" s="614"/>
      <c r="I1" s="614"/>
      <c r="J1" s="75"/>
      <c r="K1" s="75"/>
      <c r="L1" s="75"/>
      <c r="M1" s="75"/>
      <c r="N1" s="75"/>
      <c r="O1" s="75"/>
      <c r="P1" s="75"/>
      <c r="Q1" s="75"/>
      <c r="R1" s="75"/>
      <c r="S1" s="75"/>
      <c r="T1" s="75"/>
      <c r="U1" s="75"/>
      <c r="V1" s="75"/>
      <c r="W1" s="75"/>
      <c r="X1" s="75"/>
      <c r="Y1" s="75"/>
      <c r="Z1" s="75"/>
      <c r="AA1" s="75"/>
      <c r="AB1" s="75"/>
      <c r="AC1" s="75"/>
      <c r="AD1" s="75"/>
      <c r="AE1" s="75"/>
      <c r="AF1" s="75"/>
      <c r="AG1" s="75"/>
      <c r="AH1" s="75"/>
      <c r="AI1" s="75"/>
      <c r="AJ1" s="75"/>
      <c r="AK1" s="75"/>
      <c r="AL1" s="75"/>
      <c r="AM1" s="75"/>
      <c r="AN1" s="75"/>
      <c r="AO1" s="75"/>
      <c r="AP1" s="75"/>
      <c r="AQ1" s="75"/>
      <c r="AR1" s="75"/>
    </row>
    <row r="2" spans="1:44" ht="12.95" customHeight="1" x14ac:dyDescent="0.25">
      <c r="A2" s="614" t="s">
        <v>34</v>
      </c>
      <c r="B2" s="614"/>
      <c r="C2" s="614"/>
      <c r="D2" s="614"/>
      <c r="E2" s="614"/>
      <c r="F2" s="614"/>
      <c r="G2" s="614"/>
      <c r="H2" s="614"/>
      <c r="I2" s="614"/>
      <c r="J2" s="75"/>
      <c r="K2" s="75"/>
      <c r="L2" s="75"/>
      <c r="M2" s="75"/>
      <c r="N2" s="75"/>
      <c r="O2" s="75"/>
      <c r="P2" s="75"/>
      <c r="Q2" s="75"/>
      <c r="R2" s="75"/>
      <c r="S2" s="75"/>
      <c r="T2" s="75"/>
      <c r="U2" s="75"/>
      <c r="V2" s="75"/>
      <c r="W2" s="75"/>
      <c r="X2" s="75"/>
      <c r="Y2" s="75"/>
      <c r="Z2" s="75"/>
      <c r="AA2" s="75"/>
      <c r="AB2" s="75"/>
      <c r="AC2" s="75"/>
      <c r="AD2" s="75"/>
      <c r="AE2" s="75"/>
      <c r="AF2" s="75"/>
      <c r="AG2" s="75"/>
      <c r="AH2" s="75"/>
      <c r="AI2" s="75"/>
      <c r="AJ2" s="75"/>
      <c r="AK2" s="75"/>
      <c r="AL2" s="75"/>
      <c r="AM2" s="75"/>
      <c r="AN2" s="75"/>
      <c r="AO2" s="75"/>
      <c r="AP2" s="75"/>
      <c r="AQ2" s="75"/>
      <c r="AR2" s="75"/>
    </row>
    <row r="3" spans="1:44" ht="12.95" customHeight="1" x14ac:dyDescent="0.25">
      <c r="A3" s="615" t="s">
        <v>161</v>
      </c>
      <c r="B3" s="615"/>
      <c r="C3" s="615"/>
      <c r="D3" s="615"/>
      <c r="E3" s="615"/>
      <c r="F3" s="615"/>
      <c r="G3" s="615"/>
      <c r="H3" s="615"/>
      <c r="I3" s="615"/>
      <c r="J3" s="76"/>
      <c r="K3" s="76"/>
      <c r="L3" s="76"/>
      <c r="M3" s="76"/>
      <c r="N3" s="76"/>
      <c r="O3" s="76"/>
      <c r="P3" s="76"/>
      <c r="Q3" s="76"/>
      <c r="R3" s="76"/>
      <c r="S3" s="76"/>
      <c r="T3" s="76"/>
      <c r="U3" s="76"/>
      <c r="V3" s="76"/>
      <c r="W3" s="76"/>
      <c r="X3" s="76"/>
      <c r="Y3" s="76"/>
      <c r="Z3" s="76"/>
      <c r="AA3" s="76"/>
      <c r="AB3" s="76"/>
      <c r="AC3" s="76"/>
      <c r="AD3" s="76"/>
      <c r="AE3" s="76"/>
      <c r="AF3" s="76"/>
      <c r="AG3" s="76"/>
      <c r="AH3" s="76"/>
      <c r="AI3" s="76"/>
      <c r="AJ3" s="76"/>
      <c r="AK3" s="76"/>
      <c r="AL3" s="76"/>
      <c r="AM3" s="76"/>
      <c r="AN3" s="76"/>
      <c r="AO3" s="76"/>
      <c r="AP3" s="76"/>
      <c r="AQ3" s="76"/>
      <c r="AR3" s="76"/>
    </row>
    <row r="4" spans="1:44" ht="6" customHeight="1" x14ac:dyDescent="0.25"/>
    <row r="5" spans="1:44" x14ac:dyDescent="0.25">
      <c r="A5" s="729" t="s">
        <v>11</v>
      </c>
      <c r="B5" s="729"/>
      <c r="C5" s="729"/>
      <c r="D5" s="729"/>
      <c r="E5" s="729"/>
      <c r="F5" s="729"/>
      <c r="G5" s="729"/>
      <c r="H5" s="729"/>
      <c r="I5" s="729"/>
      <c r="J5" s="2"/>
      <c r="K5" s="2"/>
      <c r="L5" s="2"/>
      <c r="M5" s="2"/>
      <c r="N5" s="2"/>
      <c r="O5" s="2"/>
      <c r="P5" s="2"/>
      <c r="Q5" s="2"/>
      <c r="R5" s="2"/>
      <c r="S5" s="2"/>
      <c r="T5" s="2"/>
    </row>
    <row r="6" spans="1:44" x14ac:dyDescent="0.25">
      <c r="A6" s="81" t="s">
        <v>100</v>
      </c>
      <c r="B6" s="68"/>
      <c r="C6" s="68"/>
      <c r="D6" s="68"/>
      <c r="E6" s="68"/>
      <c r="F6" s="68"/>
      <c r="G6" s="68"/>
      <c r="H6" s="68"/>
      <c r="I6" s="68"/>
      <c r="J6" s="2"/>
      <c r="K6" s="2"/>
      <c r="L6" s="2"/>
      <c r="M6" s="2"/>
      <c r="N6" s="2"/>
      <c r="O6" s="2"/>
      <c r="P6" s="2"/>
      <c r="Q6" s="2"/>
      <c r="R6" s="2"/>
      <c r="S6" s="2"/>
      <c r="T6" s="2"/>
    </row>
    <row r="7" spans="1:44" s="1" customFormat="1" ht="13.5" customHeight="1" x14ac:dyDescent="0.2">
      <c r="A7" s="612" t="s">
        <v>94</v>
      </c>
      <c r="B7" s="612" t="s">
        <v>14</v>
      </c>
      <c r="C7" s="731" t="s">
        <v>15</v>
      </c>
      <c r="D7" s="733" t="s">
        <v>7</v>
      </c>
      <c r="E7" s="35" t="s">
        <v>8</v>
      </c>
      <c r="F7" s="731" t="s">
        <v>16</v>
      </c>
      <c r="G7" s="35" t="s">
        <v>17</v>
      </c>
      <c r="H7" s="69" t="s">
        <v>95</v>
      </c>
      <c r="I7" s="612" t="s">
        <v>18</v>
      </c>
    </row>
    <row r="8" spans="1:44" s="1" customFormat="1" ht="15" customHeight="1" thickBot="1" x14ac:dyDescent="0.25">
      <c r="A8" s="730"/>
      <c r="B8" s="730"/>
      <c r="C8" s="732"/>
      <c r="D8" s="734"/>
      <c r="E8" s="36" t="s">
        <v>9</v>
      </c>
      <c r="F8" s="732"/>
      <c r="G8" s="36" t="s">
        <v>10</v>
      </c>
      <c r="H8" s="70" t="s">
        <v>96</v>
      </c>
      <c r="I8" s="735"/>
    </row>
    <row r="9" spans="1:44" s="1" customFormat="1" ht="12.75" customHeight="1" thickTop="1" x14ac:dyDescent="0.2">
      <c r="A9" s="23"/>
      <c r="B9" s="77"/>
      <c r="C9" s="79"/>
      <c r="D9" s="79"/>
      <c r="E9" s="21"/>
      <c r="F9" s="22"/>
      <c r="G9" s="79"/>
      <c r="H9" s="79"/>
      <c r="I9" s="79"/>
    </row>
    <row r="10" spans="1:44" s="1" customFormat="1" ht="12.75" customHeight="1" x14ac:dyDescent="0.2">
      <c r="A10" s="24"/>
      <c r="B10" s="14"/>
      <c r="C10" s="12"/>
      <c r="D10" s="12"/>
      <c r="E10" s="13"/>
      <c r="F10" s="14"/>
      <c r="G10" s="12"/>
      <c r="H10" s="12"/>
      <c r="I10" s="12"/>
    </row>
    <row r="11" spans="1:44" s="1" customFormat="1" ht="12.75" customHeight="1" x14ac:dyDescent="0.2">
      <c r="A11" s="24"/>
      <c r="B11" s="14"/>
      <c r="C11" s="12"/>
      <c r="D11" s="12"/>
      <c r="E11" s="13"/>
      <c r="F11" s="14"/>
      <c r="G11" s="12"/>
      <c r="H11" s="12"/>
      <c r="I11" s="12"/>
    </row>
    <row r="12" spans="1:44" s="1" customFormat="1" ht="12.75" customHeight="1" x14ac:dyDescent="0.2">
      <c r="A12" s="24"/>
      <c r="B12" s="14"/>
      <c r="C12" s="12"/>
      <c r="D12" s="12"/>
      <c r="E12" s="13"/>
      <c r="F12" s="14"/>
      <c r="G12" s="12"/>
      <c r="H12" s="12"/>
      <c r="I12" s="12"/>
    </row>
    <row r="13" spans="1:44" s="1" customFormat="1" ht="12.75" customHeight="1" x14ac:dyDescent="0.2">
      <c r="A13" s="24"/>
      <c r="B13" s="32"/>
      <c r="C13" s="12"/>
      <c r="D13" s="12"/>
      <c r="E13" s="13"/>
      <c r="F13" s="14"/>
      <c r="G13" s="12"/>
      <c r="H13" s="12"/>
      <c r="I13" s="12"/>
    </row>
    <row r="14" spans="1:44" s="1" customFormat="1" ht="12.75" customHeight="1" x14ac:dyDescent="0.2">
      <c r="A14" s="24"/>
      <c r="B14" s="14"/>
      <c r="C14" s="12"/>
      <c r="D14" s="12"/>
      <c r="E14" s="13"/>
      <c r="F14" s="14"/>
      <c r="G14" s="12"/>
      <c r="H14" s="12"/>
      <c r="I14" s="12"/>
    </row>
    <row r="15" spans="1:44" s="1" customFormat="1" ht="12.75" customHeight="1" x14ac:dyDescent="0.2">
      <c r="A15" s="24"/>
      <c r="B15" s="14"/>
      <c r="C15" s="12"/>
      <c r="D15" s="12"/>
      <c r="E15" s="13"/>
      <c r="F15" s="14"/>
      <c r="G15" s="12"/>
      <c r="H15" s="12"/>
      <c r="I15" s="12"/>
    </row>
    <row r="16" spans="1:44" s="1" customFormat="1" ht="12.75" customHeight="1" x14ac:dyDescent="0.2">
      <c r="A16" s="24"/>
      <c r="B16" s="14"/>
      <c r="C16" s="12"/>
      <c r="D16" s="12"/>
      <c r="E16" s="13"/>
      <c r="F16" s="14"/>
      <c r="G16" s="12"/>
      <c r="H16" s="12"/>
      <c r="I16" s="12"/>
    </row>
    <row r="17" spans="1:9" s="1" customFormat="1" ht="12.75" customHeight="1" x14ac:dyDescent="0.2">
      <c r="A17" s="24"/>
      <c r="B17" s="14"/>
      <c r="C17" s="12"/>
      <c r="D17" s="12"/>
      <c r="E17" s="13"/>
      <c r="F17" s="14"/>
      <c r="G17" s="12"/>
      <c r="H17" s="12"/>
      <c r="I17" s="12"/>
    </row>
    <row r="18" spans="1:9" s="1" customFormat="1" ht="12.75" customHeight="1" x14ac:dyDescent="0.2">
      <c r="A18" s="24"/>
      <c r="B18" s="14"/>
      <c r="C18" s="12"/>
      <c r="D18" s="12"/>
      <c r="E18" s="13"/>
      <c r="F18" s="14"/>
      <c r="G18" s="12"/>
      <c r="H18" s="12"/>
      <c r="I18" s="12"/>
    </row>
    <row r="19" spans="1:9" s="1" customFormat="1" ht="12.75" customHeight="1" x14ac:dyDescent="0.2">
      <c r="A19" s="24"/>
      <c r="B19" s="14"/>
      <c r="C19" s="12"/>
      <c r="D19" s="12"/>
      <c r="E19" s="13"/>
      <c r="F19" s="14"/>
      <c r="G19" s="12"/>
      <c r="H19" s="12"/>
      <c r="I19" s="12"/>
    </row>
    <row r="20" spans="1:9" s="1" customFormat="1" ht="12.75" customHeight="1" x14ac:dyDescent="0.2">
      <c r="A20" s="24"/>
      <c r="B20" s="14"/>
      <c r="C20" s="12"/>
      <c r="D20" s="12"/>
      <c r="E20" s="13"/>
      <c r="F20" s="14"/>
      <c r="G20" s="12"/>
      <c r="H20" s="12"/>
      <c r="I20" s="12"/>
    </row>
    <row r="21" spans="1:9" s="1" customFormat="1" ht="12.75" customHeight="1" x14ac:dyDescent="0.2">
      <c r="A21" s="24"/>
      <c r="B21" s="14"/>
      <c r="C21" s="12"/>
      <c r="D21" s="12"/>
      <c r="E21" s="13"/>
      <c r="F21" s="14"/>
      <c r="G21" s="12"/>
      <c r="H21" s="12"/>
      <c r="I21" s="12"/>
    </row>
    <row r="22" spans="1:9" s="1" customFormat="1" ht="12.75" customHeight="1" x14ac:dyDescent="0.2">
      <c r="A22" s="24"/>
      <c r="B22" s="14"/>
      <c r="C22" s="12"/>
      <c r="D22" s="12"/>
      <c r="E22" s="13"/>
      <c r="F22" s="14"/>
      <c r="G22" s="12"/>
      <c r="H22" s="12"/>
      <c r="I22" s="12"/>
    </row>
    <row r="23" spans="1:9" s="1" customFormat="1" ht="12.75" customHeight="1" x14ac:dyDescent="0.2">
      <c r="A23" s="24"/>
      <c r="B23" s="14"/>
      <c r="C23" s="12"/>
      <c r="D23" s="12"/>
      <c r="E23" s="13"/>
      <c r="F23" s="14"/>
      <c r="G23" s="12"/>
      <c r="H23" s="12"/>
      <c r="I23" s="12"/>
    </row>
    <row r="24" spans="1:9" s="1" customFormat="1" ht="12.75" customHeight="1" x14ac:dyDescent="0.2">
      <c r="A24" s="24"/>
      <c r="B24" s="14"/>
      <c r="C24" s="12"/>
      <c r="D24" s="12"/>
      <c r="E24" s="13"/>
      <c r="F24" s="14"/>
      <c r="G24" s="12"/>
      <c r="H24" s="12"/>
      <c r="I24" s="12"/>
    </row>
    <row r="25" spans="1:9" s="1" customFormat="1" ht="12.75" customHeight="1" x14ac:dyDescent="0.2">
      <c r="A25" s="24"/>
      <c r="B25" s="14"/>
      <c r="C25" s="12"/>
      <c r="D25" s="12"/>
      <c r="E25" s="13"/>
      <c r="F25" s="14"/>
      <c r="G25" s="12"/>
      <c r="H25" s="12"/>
      <c r="I25" s="12"/>
    </row>
    <row r="26" spans="1:9" s="1" customFormat="1" ht="12.75" customHeight="1" x14ac:dyDescent="0.2">
      <c r="A26" s="24"/>
      <c r="B26" s="14"/>
      <c r="C26" s="12"/>
      <c r="D26" s="12"/>
      <c r="E26" s="13"/>
      <c r="F26" s="14"/>
      <c r="G26" s="12"/>
      <c r="H26" s="12"/>
      <c r="I26" s="12"/>
    </row>
    <row r="27" spans="1:9" s="1" customFormat="1" ht="12.75" customHeight="1" x14ac:dyDescent="0.2">
      <c r="A27" s="24"/>
      <c r="B27" s="14"/>
      <c r="C27" s="12"/>
      <c r="D27" s="12"/>
      <c r="E27" s="13"/>
      <c r="F27" s="14"/>
      <c r="G27" s="12"/>
      <c r="H27" s="12"/>
      <c r="I27" s="12"/>
    </row>
    <row r="28" spans="1:9" s="1" customFormat="1" ht="12.75" customHeight="1" x14ac:dyDescent="0.2">
      <c r="A28" s="24"/>
      <c r="B28" s="14"/>
      <c r="C28" s="12"/>
      <c r="D28" s="12"/>
      <c r="E28" s="13"/>
      <c r="F28" s="14"/>
      <c r="G28" s="12"/>
      <c r="H28" s="12"/>
      <c r="I28" s="12"/>
    </row>
    <row r="29" spans="1:9" s="1" customFormat="1" ht="12.75" customHeight="1" x14ac:dyDescent="0.2">
      <c r="A29" s="24"/>
      <c r="B29" s="14"/>
      <c r="C29" s="12"/>
      <c r="D29" s="12"/>
      <c r="E29" s="13"/>
      <c r="F29" s="14"/>
      <c r="G29" s="12"/>
      <c r="H29" s="12"/>
      <c r="I29" s="12"/>
    </row>
    <row r="30" spans="1:9" s="1" customFormat="1" ht="12.75" customHeight="1" x14ac:dyDescent="0.2">
      <c r="A30" s="24"/>
      <c r="B30" s="14"/>
      <c r="C30" s="12"/>
      <c r="D30" s="12"/>
      <c r="E30" s="13"/>
      <c r="F30" s="14"/>
      <c r="G30" s="12"/>
      <c r="H30" s="12"/>
      <c r="I30" s="12"/>
    </row>
    <row r="31" spans="1:9" s="1" customFormat="1" ht="12.75" customHeight="1" x14ac:dyDescent="0.2">
      <c r="A31" s="24"/>
      <c r="B31" s="14"/>
      <c r="C31" s="12"/>
      <c r="D31" s="12"/>
      <c r="E31" s="13"/>
      <c r="F31" s="14"/>
      <c r="G31" s="12"/>
      <c r="H31" s="12"/>
      <c r="I31" s="12"/>
    </row>
    <row r="32" spans="1:9" s="1" customFormat="1" ht="12.75" customHeight="1" x14ac:dyDescent="0.2">
      <c r="A32" s="24"/>
      <c r="B32" s="14"/>
      <c r="C32" s="12"/>
      <c r="D32" s="12"/>
      <c r="E32" s="13"/>
      <c r="F32" s="14"/>
      <c r="G32" s="12"/>
      <c r="H32" s="12"/>
      <c r="I32" s="12"/>
    </row>
    <row r="33" spans="1:9" s="1" customFormat="1" ht="12.75" customHeight="1" x14ac:dyDescent="0.2">
      <c r="A33" s="24"/>
      <c r="B33" s="14"/>
      <c r="C33" s="12"/>
      <c r="D33" s="12"/>
      <c r="E33" s="13"/>
      <c r="F33" s="14"/>
      <c r="G33" s="12"/>
      <c r="H33" s="12"/>
      <c r="I33" s="12"/>
    </row>
    <row r="34" spans="1:9" s="1" customFormat="1" ht="12.75" customHeight="1" x14ac:dyDescent="0.2">
      <c r="A34" s="24"/>
      <c r="B34" s="14"/>
      <c r="C34" s="12"/>
      <c r="D34" s="12"/>
      <c r="E34" s="13"/>
      <c r="F34" s="14"/>
      <c r="G34" s="12"/>
      <c r="H34" s="12"/>
      <c r="I34" s="12"/>
    </row>
    <row r="35" spans="1:9" s="1" customFormat="1" ht="12.75" customHeight="1" x14ac:dyDescent="0.2">
      <c r="A35" s="24"/>
      <c r="B35" s="14"/>
      <c r="C35" s="12"/>
      <c r="D35" s="12"/>
      <c r="E35" s="13"/>
      <c r="F35" s="14"/>
      <c r="G35" s="12"/>
      <c r="H35" s="12"/>
      <c r="I35" s="12"/>
    </row>
    <row r="36" spans="1:9" s="1" customFormat="1" ht="12.75" customHeight="1" x14ac:dyDescent="0.2">
      <c r="A36" s="24"/>
      <c r="B36" s="14"/>
      <c r="C36" s="12"/>
      <c r="D36" s="12"/>
      <c r="E36" s="13"/>
      <c r="F36" s="14"/>
      <c r="G36" s="12"/>
      <c r="H36" s="12"/>
      <c r="I36" s="12"/>
    </row>
    <row r="37" spans="1:9" s="1" customFormat="1" ht="12.75" customHeight="1" x14ac:dyDescent="0.2">
      <c r="A37" s="24"/>
      <c r="B37" s="14"/>
      <c r="C37" s="12"/>
      <c r="D37" s="12"/>
      <c r="E37" s="13"/>
      <c r="F37" s="14"/>
      <c r="G37" s="12"/>
      <c r="H37" s="12"/>
      <c r="I37" s="12"/>
    </row>
    <row r="38" spans="1:9" s="1" customFormat="1" ht="12.75" customHeight="1" x14ac:dyDescent="0.2">
      <c r="A38" s="24"/>
      <c r="B38" s="14"/>
      <c r="C38" s="12"/>
      <c r="D38" s="12"/>
      <c r="E38" s="13"/>
      <c r="F38" s="14"/>
      <c r="G38" s="12"/>
      <c r="H38" s="12"/>
      <c r="I38" s="12"/>
    </row>
    <row r="39" spans="1:9" s="1" customFormat="1" ht="12.75" customHeight="1" x14ac:dyDescent="0.2">
      <c r="A39" s="24"/>
      <c r="B39" s="14"/>
      <c r="C39" s="12"/>
      <c r="D39" s="12"/>
      <c r="E39" s="13"/>
      <c r="F39" s="14"/>
      <c r="G39" s="12"/>
      <c r="H39" s="12"/>
      <c r="I39" s="12"/>
    </row>
    <row r="40" spans="1:9" s="1" customFormat="1" ht="12.75" customHeight="1" x14ac:dyDescent="0.2">
      <c r="A40" s="24"/>
      <c r="B40" s="78"/>
      <c r="C40" s="12"/>
      <c r="D40" s="12"/>
      <c r="E40" s="13"/>
      <c r="F40" s="14"/>
      <c r="G40" s="12"/>
      <c r="H40" s="12"/>
      <c r="I40" s="12"/>
    </row>
    <row r="41" spans="1:9" s="1" customFormat="1" ht="12.75" customHeight="1" x14ac:dyDescent="0.2">
      <c r="A41" s="24"/>
      <c r="B41" s="14"/>
      <c r="C41" s="12"/>
      <c r="D41" s="12"/>
      <c r="E41" s="13"/>
      <c r="F41" s="14"/>
      <c r="G41" s="12"/>
      <c r="H41" s="12"/>
      <c r="I41" s="12"/>
    </row>
    <row r="42" spans="1:9" s="1" customFormat="1" ht="12.75" customHeight="1" x14ac:dyDescent="0.2">
      <c r="A42" s="24"/>
      <c r="B42" s="14"/>
      <c r="C42" s="12"/>
      <c r="D42" s="12"/>
      <c r="E42" s="13"/>
      <c r="F42" s="14"/>
      <c r="G42" s="12"/>
      <c r="H42" s="12"/>
      <c r="I42" s="12"/>
    </row>
    <row r="43" spans="1:9" s="1" customFormat="1" ht="12.75" customHeight="1" x14ac:dyDescent="0.2">
      <c r="A43" s="24"/>
      <c r="B43" s="32"/>
      <c r="C43" s="12"/>
      <c r="D43" s="12"/>
      <c r="E43" s="13"/>
      <c r="F43" s="14"/>
      <c r="G43" s="12"/>
      <c r="H43" s="12"/>
      <c r="I43" s="12"/>
    </row>
    <row r="44" spans="1:9" s="1" customFormat="1" ht="12.75" customHeight="1" x14ac:dyDescent="0.2">
      <c r="A44" s="24"/>
      <c r="B44" s="14"/>
      <c r="C44" s="12"/>
      <c r="D44" s="12"/>
      <c r="E44" s="13"/>
      <c r="F44" s="14"/>
      <c r="G44" s="12"/>
      <c r="H44" s="12"/>
      <c r="I44" s="12"/>
    </row>
    <row r="45" spans="1:9" s="1" customFormat="1" ht="12.75" customHeight="1" x14ac:dyDescent="0.2">
      <c r="A45" s="24"/>
      <c r="B45" s="14"/>
      <c r="C45" s="12"/>
      <c r="D45" s="12"/>
      <c r="E45" s="13"/>
      <c r="F45" s="14"/>
      <c r="G45" s="12"/>
      <c r="H45" s="12"/>
      <c r="I45" s="12"/>
    </row>
    <row r="46" spans="1:9" s="1" customFormat="1" ht="12.75" customHeight="1" x14ac:dyDescent="0.2">
      <c r="A46" s="24"/>
      <c r="B46" s="14"/>
      <c r="C46" s="12"/>
      <c r="D46" s="12"/>
      <c r="E46" s="13"/>
      <c r="F46" s="14"/>
      <c r="G46" s="12"/>
      <c r="H46" s="12"/>
      <c r="I46" s="12"/>
    </row>
    <row r="47" spans="1:9" s="1" customFormat="1" ht="12.75" customHeight="1" x14ac:dyDescent="0.2">
      <c r="A47" s="24"/>
      <c r="B47" s="14"/>
      <c r="C47" s="12"/>
      <c r="D47" s="12"/>
      <c r="E47" s="13"/>
      <c r="F47" s="14"/>
      <c r="G47" s="12"/>
      <c r="H47" s="12"/>
      <c r="I47" s="12"/>
    </row>
    <row r="48" spans="1:9" s="1" customFormat="1" ht="12.75" customHeight="1" x14ac:dyDescent="0.2">
      <c r="A48" s="24"/>
      <c r="B48" s="14"/>
      <c r="C48" s="12"/>
      <c r="D48" s="12"/>
      <c r="E48" s="13"/>
      <c r="F48" s="14"/>
      <c r="G48" s="12"/>
      <c r="H48" s="12"/>
      <c r="I48" s="12"/>
    </row>
    <row r="49" spans="1:20" s="1" customFormat="1" ht="12.75" customHeight="1" x14ac:dyDescent="0.2">
      <c r="A49" s="24"/>
      <c r="B49" s="14"/>
      <c r="C49" s="12"/>
      <c r="D49" s="12"/>
      <c r="E49" s="13"/>
      <c r="F49" s="14"/>
      <c r="G49" s="12"/>
      <c r="H49" s="12"/>
      <c r="I49" s="12"/>
    </row>
    <row r="50" spans="1:20" s="1" customFormat="1" ht="12.75" customHeight="1" x14ac:dyDescent="0.2">
      <c r="A50" s="24"/>
      <c r="B50" s="14"/>
      <c r="C50" s="12"/>
      <c r="D50" s="12"/>
      <c r="E50" s="13"/>
      <c r="F50" s="14"/>
      <c r="G50" s="12"/>
      <c r="H50" s="12"/>
      <c r="I50" s="12"/>
    </row>
    <row r="51" spans="1:20" s="1" customFormat="1" ht="12.75" customHeight="1" x14ac:dyDescent="0.2">
      <c r="A51" s="24"/>
      <c r="B51" s="14"/>
      <c r="C51" s="12"/>
      <c r="D51" s="12"/>
      <c r="E51" s="13"/>
      <c r="F51" s="14"/>
      <c r="G51" s="12"/>
      <c r="H51" s="12"/>
      <c r="I51" s="12"/>
    </row>
    <row r="52" spans="1:20" s="1" customFormat="1" ht="12.75" customHeight="1" x14ac:dyDescent="0.2">
      <c r="A52" s="24"/>
      <c r="B52" s="14"/>
      <c r="C52" s="12"/>
      <c r="D52" s="12"/>
      <c r="E52" s="13"/>
      <c r="F52" s="14"/>
      <c r="G52" s="12"/>
      <c r="H52" s="12"/>
      <c r="I52" s="12"/>
    </row>
    <row r="53" spans="1:20" s="1" customFormat="1" ht="12.75" customHeight="1" x14ac:dyDescent="0.2">
      <c r="A53" s="24"/>
      <c r="B53" s="14"/>
      <c r="C53" s="12"/>
      <c r="D53" s="12"/>
      <c r="E53" s="13"/>
      <c r="F53" s="14"/>
      <c r="G53" s="12"/>
      <c r="H53" s="12"/>
      <c r="I53" s="12"/>
    </row>
    <row r="54" spans="1:20" s="11" customFormat="1" ht="12.75" customHeight="1" x14ac:dyDescent="0.2">
      <c r="A54" s="25"/>
      <c r="B54" s="17"/>
      <c r="C54" s="12"/>
      <c r="D54" s="12"/>
      <c r="E54" s="13"/>
      <c r="F54" s="14"/>
      <c r="G54" s="12"/>
      <c r="H54" s="12"/>
      <c r="I54" s="12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</row>
    <row r="55" spans="1:20" s="11" customFormat="1" ht="12.75" customHeight="1" x14ac:dyDescent="0.2">
      <c r="A55" s="25"/>
      <c r="B55" s="17"/>
      <c r="C55" s="12"/>
      <c r="D55" s="12"/>
      <c r="E55" s="13"/>
      <c r="F55" s="14"/>
      <c r="G55" s="12"/>
      <c r="H55" s="12"/>
      <c r="I55" s="12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</row>
    <row r="56" spans="1:20" s="11" customFormat="1" ht="12.75" customHeight="1" x14ac:dyDescent="0.2">
      <c r="A56" s="25"/>
      <c r="B56" s="17"/>
      <c r="C56" s="12"/>
      <c r="D56" s="12"/>
      <c r="E56" s="13"/>
      <c r="F56" s="14"/>
      <c r="G56" s="12"/>
      <c r="H56" s="12"/>
      <c r="I56" s="12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</row>
    <row r="57" spans="1:20" s="11" customFormat="1" ht="12.75" customHeight="1" x14ac:dyDescent="0.2">
      <c r="A57" s="25"/>
      <c r="B57" s="17"/>
      <c r="C57" s="12"/>
      <c r="D57" s="12"/>
      <c r="E57" s="13"/>
      <c r="F57" s="14"/>
      <c r="G57" s="12"/>
      <c r="H57" s="12"/>
      <c r="I57" s="12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</row>
    <row r="58" spans="1:20" s="11" customFormat="1" ht="12.75" customHeight="1" x14ac:dyDescent="0.2">
      <c r="A58" s="25"/>
      <c r="B58" s="17"/>
      <c r="C58" s="12"/>
      <c r="D58" s="12"/>
      <c r="E58" s="13"/>
      <c r="F58" s="14"/>
      <c r="G58" s="12"/>
      <c r="H58" s="12"/>
      <c r="I58" s="12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</row>
    <row r="59" spans="1:20" s="11" customFormat="1" ht="12.75" customHeight="1" x14ac:dyDescent="0.2">
      <c r="A59" s="25"/>
      <c r="B59" s="17"/>
      <c r="C59" s="12"/>
      <c r="D59" s="12"/>
      <c r="E59" s="13"/>
      <c r="F59" s="14"/>
      <c r="G59" s="12"/>
      <c r="H59" s="12"/>
      <c r="I59" s="12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</row>
    <row r="60" spans="1:20" s="11" customFormat="1" ht="12.75" customHeight="1" x14ac:dyDescent="0.2">
      <c r="A60" s="25"/>
      <c r="B60" s="17"/>
      <c r="C60" s="12"/>
      <c r="D60" s="12"/>
      <c r="E60" s="13"/>
      <c r="F60" s="14"/>
      <c r="G60" s="12"/>
      <c r="H60" s="12"/>
      <c r="I60" s="12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</row>
    <row r="61" spans="1:20" s="11" customFormat="1" ht="12.75" customHeight="1" x14ac:dyDescent="0.2">
      <c r="A61" s="25"/>
      <c r="B61" s="32"/>
      <c r="C61" s="15"/>
      <c r="D61" s="12"/>
      <c r="E61" s="13"/>
      <c r="F61" s="14"/>
      <c r="G61" s="12"/>
      <c r="H61" s="12"/>
      <c r="I61" s="12"/>
    </row>
    <row r="62" spans="1:20" s="11" customFormat="1" ht="12.75" customHeight="1" x14ac:dyDescent="0.2">
      <c r="A62" s="25"/>
      <c r="B62" s="15"/>
      <c r="C62" s="16"/>
      <c r="D62" s="12"/>
      <c r="E62" s="16"/>
      <c r="F62" s="14"/>
      <c r="G62" s="15"/>
      <c r="H62" s="15"/>
      <c r="I62" s="12"/>
    </row>
    <row r="63" spans="1:20" s="11" customFormat="1" ht="12.75" customHeight="1" x14ac:dyDescent="0.2">
      <c r="A63" s="25"/>
      <c r="B63" s="15"/>
      <c r="C63" s="16"/>
      <c r="D63" s="12"/>
      <c r="E63" s="16"/>
      <c r="F63" s="17"/>
      <c r="G63" s="15"/>
      <c r="H63" s="15"/>
      <c r="I63" s="15"/>
    </row>
    <row r="64" spans="1:20" s="11" customFormat="1" ht="12.75" customHeight="1" x14ac:dyDescent="0.2">
      <c r="A64" s="25"/>
      <c r="B64" s="30"/>
      <c r="C64" s="16"/>
      <c r="D64" s="12"/>
      <c r="E64" s="13"/>
      <c r="F64" s="14"/>
      <c r="G64" s="12"/>
      <c r="H64" s="12"/>
      <c r="I64" s="12"/>
    </row>
    <row r="65" spans="1:21" s="11" customFormat="1" ht="12.75" customHeight="1" x14ac:dyDescent="0.2">
      <c r="A65" s="25"/>
      <c r="B65" s="15"/>
      <c r="C65" s="16"/>
      <c r="D65" s="12"/>
      <c r="E65" s="16"/>
      <c r="F65" s="14"/>
      <c r="G65" s="15"/>
      <c r="H65" s="15"/>
      <c r="I65" s="12"/>
    </row>
    <row r="66" spans="1:21" s="11" customFormat="1" ht="12.75" customHeight="1" x14ac:dyDescent="0.2">
      <c r="A66" s="25"/>
      <c r="B66" s="15"/>
      <c r="C66" s="16"/>
      <c r="D66" s="12"/>
      <c r="E66" s="16"/>
      <c r="F66" s="17"/>
      <c r="G66" s="15"/>
      <c r="H66" s="15"/>
      <c r="I66" s="15"/>
    </row>
    <row r="67" spans="1:21" s="11" customFormat="1" ht="12.75" customHeight="1" x14ac:dyDescent="0.2">
      <c r="A67" s="25"/>
      <c r="B67" s="30"/>
      <c r="C67" s="16"/>
      <c r="D67" s="15"/>
      <c r="E67" s="16"/>
      <c r="F67" s="17"/>
      <c r="G67" s="15"/>
      <c r="H67" s="15"/>
      <c r="I67" s="15"/>
    </row>
    <row r="68" spans="1:21" s="11" customFormat="1" ht="12.75" customHeight="1" x14ac:dyDescent="0.2">
      <c r="A68" s="26"/>
      <c r="B68" s="18"/>
      <c r="C68" s="19"/>
      <c r="D68" s="18"/>
      <c r="E68" s="19"/>
      <c r="F68" s="20"/>
      <c r="G68" s="18"/>
      <c r="H68" s="18"/>
      <c r="I68" s="18"/>
    </row>
    <row r="69" spans="1:21" ht="6.75" customHeight="1" x14ac:dyDescent="0.25">
      <c r="C69" s="28"/>
      <c r="D69" s="28"/>
      <c r="E69" s="28"/>
      <c r="F69" s="28"/>
      <c r="G69" s="28"/>
      <c r="H69" s="28"/>
      <c r="I69" s="28"/>
      <c r="J69" s="11"/>
      <c r="K69" s="11"/>
      <c r="L69" s="11"/>
      <c r="M69" s="11"/>
      <c r="N69" s="11"/>
      <c r="O69" s="11"/>
      <c r="P69" s="11"/>
      <c r="Q69" s="11"/>
      <c r="R69" s="11"/>
      <c r="S69" s="11"/>
      <c r="T69" s="11"/>
    </row>
    <row r="70" spans="1:21" s="2" customFormat="1" x14ac:dyDescent="0.25">
      <c r="C70"/>
      <c r="D70"/>
      <c r="E70"/>
      <c r="F70"/>
      <c r="G70" s="31" t="s">
        <v>97</v>
      </c>
      <c r="H70" s="31"/>
      <c r="I70" s="31"/>
      <c r="J70"/>
      <c r="K70"/>
      <c r="L70"/>
      <c r="M70"/>
      <c r="N70"/>
      <c r="O70"/>
      <c r="P70"/>
      <c r="Q70"/>
      <c r="R70"/>
      <c r="S70"/>
      <c r="T70"/>
      <c r="U70"/>
    </row>
    <row r="71" spans="1:21" ht="12.95" customHeight="1" x14ac:dyDescent="0.25">
      <c r="G71" s="31" t="s">
        <v>98</v>
      </c>
    </row>
    <row r="72" spans="1:21" ht="12.95" customHeight="1" x14ac:dyDescent="0.25"/>
    <row r="73" spans="1:21" ht="12.95" customHeight="1" x14ac:dyDescent="0.25"/>
    <row r="74" spans="1:21" ht="12.95" customHeight="1" x14ac:dyDescent="0.25"/>
    <row r="75" spans="1:21" ht="12.95" customHeight="1" x14ac:dyDescent="0.25">
      <c r="G75" t="s">
        <v>99</v>
      </c>
    </row>
    <row r="76" spans="1:21" ht="12.95" customHeight="1" x14ac:dyDescent="0.25">
      <c r="G76" s="31" t="s">
        <v>46</v>
      </c>
    </row>
    <row r="77" spans="1:21" ht="12.95" customHeight="1" x14ac:dyDescent="0.25"/>
    <row r="78" spans="1:21" ht="12.95" customHeight="1" x14ac:dyDescent="0.25"/>
    <row r="79" spans="1:21" ht="12.75" customHeight="1" x14ac:dyDescent="0.25"/>
    <row r="80" spans="1:21" ht="12.75" customHeight="1" x14ac:dyDescent="0.25"/>
  </sheetData>
  <mergeCells count="10">
    <mergeCell ref="A1:I1"/>
    <mergeCell ref="A2:I2"/>
    <mergeCell ref="A3:I3"/>
    <mergeCell ref="A5:I5"/>
    <mergeCell ref="A7:A8"/>
    <mergeCell ref="B7:B8"/>
    <mergeCell ref="C7:C8"/>
    <mergeCell ref="D7:D8"/>
    <mergeCell ref="F7:F8"/>
    <mergeCell ref="I7:I8"/>
  </mergeCells>
  <pageMargins left="0.35" right="0.25" top="0.33" bottom="0.2" header="0.3" footer="0.2"/>
  <pageSetup paperSize="5" orientation="portrait" horizontalDpi="4294967293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2" tint="-0.499984740745262"/>
  </sheetPr>
  <dimension ref="A1:AT49"/>
  <sheetViews>
    <sheetView workbookViewId="0">
      <selection sqref="A1:XFD6"/>
    </sheetView>
  </sheetViews>
  <sheetFormatPr defaultRowHeight="15" x14ac:dyDescent="0.25"/>
  <cols>
    <col min="1" max="1" width="3.7109375" customWidth="1"/>
    <col min="2" max="2" width="22.7109375" customWidth="1"/>
    <col min="3" max="3" width="3.5703125" style="29" customWidth="1"/>
    <col min="4" max="35" width="3.5703125" customWidth="1"/>
    <col min="36" max="38" width="4.28515625" customWidth="1"/>
    <col min="39" max="39" width="14" customWidth="1"/>
    <col min="40" max="40" width="5.7109375" customWidth="1"/>
    <col min="41" max="41" width="7.28515625" customWidth="1"/>
    <col min="42" max="42" width="7.140625" customWidth="1"/>
    <col min="43" max="43" width="7" customWidth="1"/>
  </cols>
  <sheetData>
    <row r="1" spans="1:43" ht="12.95" customHeight="1" x14ac:dyDescent="0.25">
      <c r="A1" s="614" t="s">
        <v>33</v>
      </c>
      <c r="B1" s="614"/>
      <c r="C1" s="614"/>
      <c r="D1" s="614"/>
      <c r="E1" s="614"/>
      <c r="F1" s="614"/>
      <c r="G1" s="614"/>
      <c r="H1" s="614"/>
      <c r="I1" s="614"/>
      <c r="J1" s="614"/>
      <c r="K1" s="614"/>
      <c r="L1" s="614"/>
      <c r="M1" s="614"/>
      <c r="N1" s="614"/>
      <c r="O1" s="614"/>
      <c r="P1" s="614"/>
      <c r="Q1" s="614"/>
      <c r="R1" s="614"/>
      <c r="S1" s="614"/>
      <c r="T1" s="614"/>
      <c r="U1" s="614"/>
      <c r="V1" s="614"/>
      <c r="W1" s="614"/>
      <c r="X1" s="614"/>
      <c r="Y1" s="614"/>
      <c r="Z1" s="614"/>
      <c r="AA1" s="614"/>
      <c r="AB1" s="614"/>
      <c r="AC1" s="614"/>
      <c r="AD1" s="614"/>
      <c r="AE1" s="614"/>
      <c r="AF1" s="614"/>
      <c r="AG1" s="614"/>
      <c r="AH1" s="614"/>
      <c r="AI1" s="614"/>
      <c r="AJ1" s="614"/>
      <c r="AK1" s="614"/>
      <c r="AL1" s="614"/>
      <c r="AM1" s="75"/>
      <c r="AN1" s="75"/>
      <c r="AO1" s="75"/>
    </row>
    <row r="2" spans="1:43" ht="12.95" customHeight="1" x14ac:dyDescent="0.25">
      <c r="A2" s="614" t="s">
        <v>92</v>
      </c>
      <c r="B2" s="614"/>
      <c r="C2" s="614"/>
      <c r="D2" s="614"/>
      <c r="E2" s="614"/>
      <c r="F2" s="614"/>
      <c r="G2" s="614"/>
      <c r="H2" s="614"/>
      <c r="I2" s="614"/>
      <c r="J2" s="614"/>
      <c r="K2" s="614"/>
      <c r="L2" s="614"/>
      <c r="M2" s="614"/>
      <c r="N2" s="614"/>
      <c r="O2" s="614"/>
      <c r="P2" s="614"/>
      <c r="Q2" s="614"/>
      <c r="R2" s="614"/>
      <c r="S2" s="614"/>
      <c r="T2" s="614"/>
      <c r="U2" s="614"/>
      <c r="V2" s="614"/>
      <c r="W2" s="614"/>
      <c r="X2" s="614"/>
      <c r="Y2" s="614"/>
      <c r="Z2" s="614"/>
      <c r="AA2" s="614"/>
      <c r="AB2" s="614"/>
      <c r="AC2" s="614"/>
      <c r="AD2" s="614"/>
      <c r="AE2" s="614"/>
      <c r="AF2" s="614"/>
      <c r="AG2" s="614"/>
      <c r="AH2" s="614"/>
      <c r="AI2" s="614"/>
      <c r="AJ2" s="614"/>
      <c r="AK2" s="614"/>
      <c r="AL2" s="614"/>
      <c r="AM2" s="75"/>
      <c r="AN2" s="75"/>
      <c r="AO2" s="75"/>
    </row>
    <row r="3" spans="1:43" ht="12.95" customHeight="1" x14ac:dyDescent="0.25">
      <c r="A3" s="637" t="s">
        <v>161</v>
      </c>
      <c r="B3" s="637"/>
      <c r="C3" s="637"/>
      <c r="D3" s="637"/>
      <c r="E3" s="637"/>
      <c r="F3" s="637"/>
      <c r="G3" s="637"/>
      <c r="H3" s="637"/>
      <c r="I3" s="637"/>
      <c r="J3" s="637"/>
      <c r="K3" s="637"/>
      <c r="L3" s="637"/>
      <c r="M3" s="637"/>
      <c r="N3" s="637"/>
      <c r="O3" s="637"/>
      <c r="P3" s="637"/>
      <c r="Q3" s="637"/>
      <c r="R3" s="637"/>
      <c r="S3" s="637"/>
      <c r="T3" s="637"/>
      <c r="U3" s="637"/>
      <c r="V3" s="637"/>
      <c r="W3" s="637"/>
      <c r="X3" s="637"/>
      <c r="Y3" s="637"/>
      <c r="Z3" s="637"/>
      <c r="AA3" s="637"/>
      <c r="AB3" s="637"/>
      <c r="AC3" s="637"/>
      <c r="AD3" s="637"/>
      <c r="AE3" s="637"/>
      <c r="AF3" s="637"/>
      <c r="AG3" s="637"/>
      <c r="AH3" s="637"/>
      <c r="AI3" s="637"/>
      <c r="AJ3" s="637"/>
      <c r="AK3" s="637"/>
      <c r="AL3" s="637"/>
      <c r="AM3" s="80"/>
      <c r="AN3" s="80"/>
      <c r="AO3" s="80"/>
    </row>
    <row r="4" spans="1:43" ht="15" customHeight="1" x14ac:dyDescent="0.25">
      <c r="A4" s="614" t="s">
        <v>162</v>
      </c>
      <c r="B4" s="614"/>
      <c r="C4" s="614"/>
      <c r="D4" s="614"/>
      <c r="E4" s="614"/>
      <c r="F4" s="614"/>
      <c r="G4" s="614"/>
      <c r="H4" s="614"/>
      <c r="I4" s="614"/>
      <c r="J4" s="614"/>
      <c r="K4" s="614"/>
      <c r="L4" s="614"/>
      <c r="M4" s="614"/>
      <c r="N4" s="614"/>
      <c r="O4" s="614"/>
      <c r="P4" s="614"/>
      <c r="Q4" s="614"/>
      <c r="R4" s="614"/>
      <c r="S4" s="614"/>
      <c r="T4" s="614"/>
      <c r="U4" s="614"/>
      <c r="V4" s="614"/>
      <c r="W4" s="614"/>
      <c r="X4" s="614"/>
      <c r="Y4" s="614"/>
      <c r="Z4" s="614"/>
      <c r="AA4" s="614"/>
      <c r="AB4" s="614"/>
      <c r="AC4" s="614"/>
      <c r="AD4" s="614"/>
      <c r="AE4" s="614"/>
      <c r="AF4" s="614"/>
      <c r="AG4" s="614"/>
      <c r="AH4" s="614"/>
      <c r="AI4" s="614"/>
      <c r="AJ4" s="614"/>
      <c r="AK4" s="614"/>
      <c r="AL4" s="614"/>
      <c r="AM4" s="75"/>
      <c r="AN4" s="75"/>
      <c r="AO4" s="75"/>
    </row>
    <row r="5" spans="1:43" s="2" customFormat="1" ht="12.75" customHeight="1" x14ac:dyDescent="0.2">
      <c r="A5" s="3" t="s">
        <v>22</v>
      </c>
      <c r="B5" s="4"/>
      <c r="C5" s="582" t="s">
        <v>23</v>
      </c>
      <c r="D5" s="582" t="str">
        <f>D.Hadir_8A!E8</f>
        <v>8A</v>
      </c>
      <c r="E5" s="4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 t="s">
        <v>20</v>
      </c>
      <c r="AA5" s="10"/>
      <c r="AB5" s="10"/>
      <c r="AD5" s="10"/>
      <c r="AE5" s="10"/>
      <c r="AF5" s="582" t="s">
        <v>19</v>
      </c>
      <c r="AG5" s="10" t="str">
        <f>D.Hadir_8A!E7</f>
        <v>. . . . . . . . . . . . . . . . . . .</v>
      </c>
      <c r="AJ5" s="4"/>
      <c r="AK5" s="4"/>
      <c r="AO5" s="5"/>
    </row>
    <row r="6" spans="1:43" s="2" customFormat="1" ht="12.75" customHeight="1" x14ac:dyDescent="0.2">
      <c r="A6" s="3" t="s">
        <v>24</v>
      </c>
      <c r="B6" s="4"/>
      <c r="C6" s="582" t="s">
        <v>19</v>
      </c>
      <c r="D6" s="582">
        <v>66</v>
      </c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583" t="s">
        <v>38</v>
      </c>
      <c r="AA6" s="4"/>
      <c r="AB6" s="4"/>
      <c r="AC6" s="10"/>
      <c r="AD6" s="10"/>
      <c r="AE6" s="10"/>
      <c r="AF6" s="582" t="s">
        <v>19</v>
      </c>
      <c r="AG6" s="10" t="str">
        <f>D.Hadir_8A!E9</f>
        <v>3 (Ganjil)</v>
      </c>
      <c r="AJ6" s="581" t="s">
        <v>312</v>
      </c>
      <c r="AK6" s="1" t="str">
        <f>D.Hadir_8A!I9</f>
        <v>2020 - 2021</v>
      </c>
      <c r="AO6" s="4"/>
    </row>
    <row r="7" spans="1:43" s="2" customFormat="1" ht="12" customHeight="1" x14ac:dyDescent="0.25">
      <c r="A7" s="627" t="s">
        <v>0</v>
      </c>
      <c r="B7" s="622" t="s">
        <v>4</v>
      </c>
      <c r="C7" s="428"/>
      <c r="D7" s="642" t="s">
        <v>52</v>
      </c>
      <c r="E7" s="643"/>
      <c r="F7" s="643"/>
      <c r="G7" s="643"/>
      <c r="H7" s="643"/>
      <c r="I7" s="643"/>
      <c r="J7" s="643"/>
      <c r="K7" s="643"/>
      <c r="L7" s="643"/>
      <c r="M7" s="643"/>
      <c r="N7" s="643"/>
      <c r="O7" s="643"/>
      <c r="P7" s="643"/>
      <c r="Q7" s="643"/>
      <c r="R7" s="643"/>
      <c r="S7" s="643"/>
      <c r="T7" s="643"/>
      <c r="U7" s="643"/>
      <c r="V7" s="643"/>
      <c r="W7" s="643"/>
      <c r="X7" s="643"/>
      <c r="Y7" s="643"/>
      <c r="Z7" s="643"/>
      <c r="AA7" s="643"/>
      <c r="AB7" s="643"/>
      <c r="AC7" s="643"/>
      <c r="AD7" s="643"/>
      <c r="AE7" s="643"/>
      <c r="AF7" s="643"/>
      <c r="AG7" s="643"/>
      <c r="AH7" s="643"/>
      <c r="AI7" s="663"/>
      <c r="AJ7" s="651" t="s">
        <v>31</v>
      </c>
      <c r="AK7" s="652"/>
      <c r="AL7" s="655" t="s">
        <v>2</v>
      </c>
      <c r="AM7"/>
      <c r="AN7"/>
      <c r="AO7"/>
      <c r="AP7"/>
      <c r="AQ7"/>
    </row>
    <row r="8" spans="1:43" s="2" customFormat="1" ht="12" customHeight="1" x14ac:dyDescent="0.25">
      <c r="A8" s="628"/>
      <c r="B8" s="623"/>
      <c r="C8" s="430" t="s">
        <v>47</v>
      </c>
      <c r="D8" s="658"/>
      <c r="E8" s="659"/>
      <c r="F8" s="659"/>
      <c r="G8" s="659"/>
      <c r="H8" s="659"/>
      <c r="I8" s="659"/>
      <c r="J8" s="659"/>
      <c r="K8" s="660"/>
      <c r="L8" s="658"/>
      <c r="M8" s="659"/>
      <c r="N8" s="659"/>
      <c r="O8" s="659"/>
      <c r="P8" s="659"/>
      <c r="Q8" s="659"/>
      <c r="R8" s="659"/>
      <c r="S8" s="660"/>
      <c r="T8" s="658"/>
      <c r="U8" s="659"/>
      <c r="V8" s="659"/>
      <c r="W8" s="659"/>
      <c r="X8" s="659"/>
      <c r="Y8" s="659"/>
      <c r="Z8" s="659"/>
      <c r="AA8" s="660"/>
      <c r="AB8" s="658"/>
      <c r="AC8" s="659"/>
      <c r="AD8" s="659"/>
      <c r="AE8" s="659"/>
      <c r="AF8" s="659"/>
      <c r="AG8" s="659"/>
      <c r="AH8" s="659"/>
      <c r="AI8" s="659"/>
      <c r="AJ8" s="653"/>
      <c r="AK8" s="654"/>
      <c r="AL8" s="656"/>
      <c r="AM8"/>
      <c r="AN8"/>
      <c r="AO8"/>
      <c r="AP8"/>
      <c r="AQ8"/>
    </row>
    <row r="9" spans="1:43" s="2" customFormat="1" ht="14.25" customHeight="1" x14ac:dyDescent="0.25">
      <c r="A9" s="628"/>
      <c r="B9" s="623"/>
      <c r="C9" s="640" t="s">
        <v>1</v>
      </c>
      <c r="D9" s="642" t="s">
        <v>79</v>
      </c>
      <c r="E9" s="643"/>
      <c r="F9" s="643"/>
      <c r="G9" s="643"/>
      <c r="H9" s="643"/>
      <c r="I9" s="643"/>
      <c r="J9" s="643"/>
      <c r="K9" s="644"/>
      <c r="L9" s="661" t="s">
        <v>80</v>
      </c>
      <c r="M9" s="662"/>
      <c r="N9" s="662"/>
      <c r="O9" s="662"/>
      <c r="P9" s="662"/>
      <c r="Q9" s="662"/>
      <c r="R9" s="662"/>
      <c r="S9" s="652"/>
      <c r="T9" s="661" t="s">
        <v>81</v>
      </c>
      <c r="U9" s="662"/>
      <c r="V9" s="662"/>
      <c r="W9" s="662"/>
      <c r="X9" s="662"/>
      <c r="Y9" s="662"/>
      <c r="Z9" s="662"/>
      <c r="AA9" s="652"/>
      <c r="AB9" s="661" t="s">
        <v>82</v>
      </c>
      <c r="AC9" s="662"/>
      <c r="AD9" s="662"/>
      <c r="AE9" s="662"/>
      <c r="AF9" s="662"/>
      <c r="AG9" s="662"/>
      <c r="AH9" s="662"/>
      <c r="AI9" s="662"/>
      <c r="AJ9" s="633" t="s">
        <v>70</v>
      </c>
      <c r="AK9" s="655" t="s">
        <v>71</v>
      </c>
      <c r="AL9" s="656"/>
      <c r="AM9"/>
      <c r="AN9"/>
      <c r="AO9"/>
      <c r="AP9"/>
      <c r="AQ9"/>
    </row>
    <row r="10" spans="1:43" s="2" customFormat="1" ht="14.25" customHeight="1" x14ac:dyDescent="0.25">
      <c r="A10" s="629"/>
      <c r="B10" s="623"/>
      <c r="C10" s="641"/>
      <c r="D10" s="429" t="s">
        <v>48</v>
      </c>
      <c r="E10" s="429" t="s">
        <v>49</v>
      </c>
      <c r="F10" s="427" t="s">
        <v>50</v>
      </c>
      <c r="G10" s="427" t="s">
        <v>216</v>
      </c>
      <c r="H10" s="400" t="s">
        <v>56</v>
      </c>
      <c r="I10" s="400" t="s">
        <v>57</v>
      </c>
      <c r="J10" s="400" t="s">
        <v>58</v>
      </c>
      <c r="K10" s="400" t="s">
        <v>166</v>
      </c>
      <c r="L10" s="429" t="s">
        <v>48</v>
      </c>
      <c r="M10" s="429" t="s">
        <v>49</v>
      </c>
      <c r="N10" s="427" t="s">
        <v>50</v>
      </c>
      <c r="O10" s="427" t="s">
        <v>216</v>
      </c>
      <c r="P10" s="400" t="s">
        <v>56</v>
      </c>
      <c r="Q10" s="400" t="s">
        <v>57</v>
      </c>
      <c r="R10" s="400" t="s">
        <v>58</v>
      </c>
      <c r="S10" s="400" t="s">
        <v>166</v>
      </c>
      <c r="T10" s="429" t="s">
        <v>48</v>
      </c>
      <c r="U10" s="429" t="s">
        <v>49</v>
      </c>
      <c r="V10" s="427" t="s">
        <v>50</v>
      </c>
      <c r="W10" s="427" t="s">
        <v>216</v>
      </c>
      <c r="X10" s="400" t="s">
        <v>56</v>
      </c>
      <c r="Y10" s="400" t="s">
        <v>57</v>
      </c>
      <c r="Z10" s="400" t="s">
        <v>58</v>
      </c>
      <c r="AA10" s="400" t="s">
        <v>166</v>
      </c>
      <c r="AB10" s="429" t="s">
        <v>48</v>
      </c>
      <c r="AC10" s="429" t="s">
        <v>49</v>
      </c>
      <c r="AD10" s="427" t="s">
        <v>50</v>
      </c>
      <c r="AE10" s="427" t="s">
        <v>216</v>
      </c>
      <c r="AF10" s="400" t="s">
        <v>56</v>
      </c>
      <c r="AG10" s="400" t="s">
        <v>57</v>
      </c>
      <c r="AH10" s="400" t="s">
        <v>58</v>
      </c>
      <c r="AI10" s="436" t="s">
        <v>166</v>
      </c>
      <c r="AJ10" s="634"/>
      <c r="AK10" s="657"/>
      <c r="AL10" s="657"/>
      <c r="AM10"/>
      <c r="AN10"/>
      <c r="AO10"/>
      <c r="AP10"/>
      <c r="AQ10"/>
    </row>
    <row r="11" spans="1:43" s="2" customFormat="1" ht="12" customHeight="1" x14ac:dyDescent="0.25">
      <c r="A11" s="431">
        <v>1</v>
      </c>
      <c r="B11" s="493" t="s">
        <v>222</v>
      </c>
      <c r="C11" s="494" t="s">
        <v>12</v>
      </c>
      <c r="D11" s="62"/>
      <c r="E11" s="62"/>
      <c r="F11" s="62"/>
      <c r="G11" s="432" t="e">
        <f>AVERAGE(D11:F11)</f>
        <v>#DIV/0!</v>
      </c>
      <c r="H11" s="395"/>
      <c r="I11" s="395"/>
      <c r="J11" s="395"/>
      <c r="K11" s="432" t="e">
        <f>MAX(G11:J11)</f>
        <v>#DIV/0!</v>
      </c>
      <c r="L11" s="395"/>
      <c r="M11" s="395"/>
      <c r="N11" s="398"/>
      <c r="O11" s="432" t="e">
        <f>AVERAGE(L11:N11)</f>
        <v>#DIV/0!</v>
      </c>
      <c r="P11" s="395"/>
      <c r="Q11" s="395"/>
      <c r="R11" s="395"/>
      <c r="S11" s="432" t="e">
        <f>MAX(O11:R11)</f>
        <v>#DIV/0!</v>
      </c>
      <c r="T11" s="398"/>
      <c r="U11" s="398"/>
      <c r="V11" s="398"/>
      <c r="W11" s="432" t="e">
        <f>AVERAGE(T11:V11)</f>
        <v>#DIV/0!</v>
      </c>
      <c r="X11" s="395"/>
      <c r="Y11" s="395"/>
      <c r="Z11" s="395"/>
      <c r="AA11" s="432" t="e">
        <f>MAX(W11:Z11)</f>
        <v>#DIV/0!</v>
      </c>
      <c r="AB11" s="398"/>
      <c r="AC11" s="398"/>
      <c r="AD11" s="398"/>
      <c r="AE11" s="432" t="e">
        <f>AVERAGE(AB11:AD11)</f>
        <v>#DIV/0!</v>
      </c>
      <c r="AF11" s="395"/>
      <c r="AG11" s="395"/>
      <c r="AH11" s="395"/>
      <c r="AI11" s="432" t="e">
        <f>MAX(AE11:AH11)</f>
        <v>#DIV/0!</v>
      </c>
      <c r="AJ11" s="433" t="e">
        <f>(K11+S11+AA11+AI11)/4</f>
        <v>#DIV/0!</v>
      </c>
      <c r="AK11" s="434" t="e">
        <f>IF(AJ11&lt;66,"D",IF(AJ11&lt;78,"C",IF(AJ11&lt;89,"B","A")))</f>
        <v>#DIV/0!</v>
      </c>
      <c r="AL11" s="435" t="e">
        <f>IF(AJ11&gt;$D$6,"T","TT")</f>
        <v>#DIV/0!</v>
      </c>
      <c r="AM11"/>
      <c r="AN11"/>
      <c r="AO11"/>
      <c r="AP11"/>
      <c r="AQ11"/>
    </row>
    <row r="12" spans="1:43" s="2" customFormat="1" ht="12" customHeight="1" x14ac:dyDescent="0.25">
      <c r="A12" s="43">
        <v>2</v>
      </c>
      <c r="B12" s="482" t="s">
        <v>223</v>
      </c>
      <c r="C12" s="483" t="s">
        <v>6</v>
      </c>
      <c r="D12" s="63"/>
      <c r="E12" s="63"/>
      <c r="F12" s="63"/>
      <c r="G12" s="405" t="e">
        <f t="shared" ref="G12:G39" si="0">AVERAGE(D12:F12)</f>
        <v>#DIV/0!</v>
      </c>
      <c r="H12" s="44"/>
      <c r="I12" s="44"/>
      <c r="J12" s="44"/>
      <c r="K12" s="405" t="e">
        <f t="shared" ref="K12:K39" si="1">MAX(G12:J12)</f>
        <v>#DIV/0!</v>
      </c>
      <c r="L12" s="44"/>
      <c r="M12" s="44"/>
      <c r="N12" s="41"/>
      <c r="O12" s="405" t="e">
        <f t="shared" ref="O12:O38" si="2">AVERAGE(L12:N12)</f>
        <v>#DIV/0!</v>
      </c>
      <c r="P12" s="41"/>
      <c r="Q12" s="41"/>
      <c r="R12" s="41"/>
      <c r="S12" s="405" t="e">
        <f t="shared" ref="S12:S39" si="3">MAX(O12:R12)</f>
        <v>#DIV/0!</v>
      </c>
      <c r="T12" s="41"/>
      <c r="U12" s="41"/>
      <c r="V12" s="41"/>
      <c r="W12" s="405" t="e">
        <f t="shared" ref="W12:W39" si="4">AVERAGE(T12:V12)</f>
        <v>#DIV/0!</v>
      </c>
      <c r="X12" s="41"/>
      <c r="Y12" s="41"/>
      <c r="Z12" s="41"/>
      <c r="AA12" s="405" t="e">
        <f t="shared" ref="AA12:AA39" si="5">MAX(W12:Z12)</f>
        <v>#DIV/0!</v>
      </c>
      <c r="AB12" s="41"/>
      <c r="AC12" s="41"/>
      <c r="AD12" s="41"/>
      <c r="AE12" s="405" t="e">
        <f t="shared" ref="AE12:AE39" si="6">AVERAGE(AB12:AD12)</f>
        <v>#DIV/0!</v>
      </c>
      <c r="AF12" s="41"/>
      <c r="AG12" s="186" t="s">
        <v>43</v>
      </c>
      <c r="AH12" s="186"/>
      <c r="AI12" s="405" t="e">
        <f t="shared" ref="AI12:AI39" si="7">MAX(AE12:AH12)</f>
        <v>#DIV/0!</v>
      </c>
      <c r="AJ12" s="413" t="e">
        <f t="shared" ref="AJ12:AJ39" si="8">(K12+S12+AA12+AI12)/4</f>
        <v>#DIV/0!</v>
      </c>
      <c r="AK12" s="414" t="e">
        <f t="shared" ref="AK12:AK39" si="9">IF(AJ12&lt;66,"D",IF(AJ12&lt;78,"C",IF(AJ12&lt;89,"B","A")))</f>
        <v>#DIV/0!</v>
      </c>
      <c r="AL12" s="415" t="e">
        <f t="shared" ref="AL12:AL39" si="10">IF(AJ12&gt;$D$6,"T","TT")</f>
        <v>#DIV/0!</v>
      </c>
      <c r="AM12"/>
      <c r="AN12"/>
      <c r="AO12"/>
      <c r="AP12"/>
      <c r="AQ12"/>
    </row>
    <row r="13" spans="1:43" s="2" customFormat="1" ht="12" customHeight="1" x14ac:dyDescent="0.25">
      <c r="A13" s="43">
        <v>3</v>
      </c>
      <c r="B13" s="482" t="s">
        <v>224</v>
      </c>
      <c r="C13" s="483" t="s">
        <v>12</v>
      </c>
      <c r="D13" s="64"/>
      <c r="E13" s="64"/>
      <c r="F13" s="64"/>
      <c r="G13" s="405" t="e">
        <f t="shared" si="0"/>
        <v>#DIV/0!</v>
      </c>
      <c r="H13" s="47"/>
      <c r="I13" s="47"/>
      <c r="J13" s="47"/>
      <c r="K13" s="405" t="e">
        <f t="shared" si="1"/>
        <v>#DIV/0!</v>
      </c>
      <c r="L13" s="47"/>
      <c r="M13" s="47"/>
      <c r="N13" s="44"/>
      <c r="O13" s="405" t="e">
        <f t="shared" si="2"/>
        <v>#DIV/0!</v>
      </c>
      <c r="P13" s="44"/>
      <c r="Q13" s="44"/>
      <c r="R13" s="44"/>
      <c r="S13" s="405" t="e">
        <f t="shared" si="3"/>
        <v>#DIV/0!</v>
      </c>
      <c r="T13" s="44"/>
      <c r="U13" s="44"/>
      <c r="V13" s="44"/>
      <c r="W13" s="405" t="e">
        <f t="shared" si="4"/>
        <v>#DIV/0!</v>
      </c>
      <c r="X13" s="44"/>
      <c r="Y13" s="44"/>
      <c r="Z13" s="44"/>
      <c r="AA13" s="405" t="e">
        <f t="shared" si="5"/>
        <v>#DIV/0!</v>
      </c>
      <c r="AB13" s="44"/>
      <c r="AC13" s="44"/>
      <c r="AD13" s="44"/>
      <c r="AE13" s="405" t="e">
        <f t="shared" si="6"/>
        <v>#DIV/0!</v>
      </c>
      <c r="AF13" s="44"/>
      <c r="AG13" s="45" t="s">
        <v>43</v>
      </c>
      <c r="AH13" s="45"/>
      <c r="AI13" s="405" t="e">
        <f t="shared" si="7"/>
        <v>#DIV/0!</v>
      </c>
      <c r="AJ13" s="413" t="e">
        <f t="shared" si="8"/>
        <v>#DIV/0!</v>
      </c>
      <c r="AK13" s="414" t="e">
        <f t="shared" si="9"/>
        <v>#DIV/0!</v>
      </c>
      <c r="AL13" s="415" t="e">
        <f t="shared" si="10"/>
        <v>#DIV/0!</v>
      </c>
      <c r="AM13"/>
      <c r="AN13"/>
      <c r="AO13"/>
      <c r="AP13"/>
      <c r="AQ13"/>
    </row>
    <row r="14" spans="1:43" s="2" customFormat="1" ht="12" customHeight="1" x14ac:dyDescent="0.25">
      <c r="A14" s="43">
        <v>4</v>
      </c>
      <c r="B14" s="482" t="s">
        <v>225</v>
      </c>
      <c r="C14" s="483" t="s">
        <v>6</v>
      </c>
      <c r="D14" s="64"/>
      <c r="E14" s="64"/>
      <c r="F14" s="64"/>
      <c r="G14" s="405" t="e">
        <f t="shared" si="0"/>
        <v>#DIV/0!</v>
      </c>
      <c r="H14" s="44"/>
      <c r="I14" s="44"/>
      <c r="J14" s="44"/>
      <c r="K14" s="405" t="e">
        <f t="shared" si="1"/>
        <v>#DIV/0!</v>
      </c>
      <c r="L14" s="44"/>
      <c r="M14" s="44"/>
      <c r="N14" s="44"/>
      <c r="O14" s="405" t="e">
        <f t="shared" si="2"/>
        <v>#DIV/0!</v>
      </c>
      <c r="P14" s="44"/>
      <c r="Q14" s="44"/>
      <c r="R14" s="44"/>
      <c r="S14" s="405" t="e">
        <f t="shared" si="3"/>
        <v>#DIV/0!</v>
      </c>
      <c r="T14" s="44"/>
      <c r="U14" s="44"/>
      <c r="V14" s="44"/>
      <c r="W14" s="405" t="e">
        <f t="shared" si="4"/>
        <v>#DIV/0!</v>
      </c>
      <c r="X14" s="44"/>
      <c r="Y14" s="44"/>
      <c r="Z14" s="44"/>
      <c r="AA14" s="405" t="e">
        <f t="shared" si="5"/>
        <v>#DIV/0!</v>
      </c>
      <c r="AB14" s="44"/>
      <c r="AC14" s="44"/>
      <c r="AD14" s="44"/>
      <c r="AE14" s="405" t="e">
        <f t="shared" si="6"/>
        <v>#DIV/0!</v>
      </c>
      <c r="AF14" s="44"/>
      <c r="AG14" s="45" t="s">
        <v>43</v>
      </c>
      <c r="AH14" s="45"/>
      <c r="AI14" s="405" t="e">
        <f t="shared" si="7"/>
        <v>#DIV/0!</v>
      </c>
      <c r="AJ14" s="413" t="e">
        <f t="shared" si="8"/>
        <v>#DIV/0!</v>
      </c>
      <c r="AK14" s="414" t="e">
        <f t="shared" si="9"/>
        <v>#DIV/0!</v>
      </c>
      <c r="AL14" s="415" t="e">
        <f t="shared" si="10"/>
        <v>#DIV/0!</v>
      </c>
      <c r="AM14"/>
      <c r="AN14"/>
      <c r="AO14"/>
      <c r="AP14"/>
      <c r="AQ14"/>
    </row>
    <row r="15" spans="1:43" s="2" customFormat="1" ht="12" customHeight="1" x14ac:dyDescent="0.25">
      <c r="A15" s="43">
        <v>5</v>
      </c>
      <c r="B15" s="482" t="s">
        <v>226</v>
      </c>
      <c r="C15" s="483" t="s">
        <v>6</v>
      </c>
      <c r="D15" s="64"/>
      <c r="E15" s="64"/>
      <c r="F15" s="64"/>
      <c r="G15" s="405" t="e">
        <f t="shared" si="0"/>
        <v>#DIV/0!</v>
      </c>
      <c r="H15" s="44"/>
      <c r="I15" s="44"/>
      <c r="J15" s="44"/>
      <c r="K15" s="405" t="e">
        <f t="shared" si="1"/>
        <v>#DIV/0!</v>
      </c>
      <c r="L15" s="44"/>
      <c r="M15" s="44"/>
      <c r="N15" s="47"/>
      <c r="O15" s="405" t="e">
        <f t="shared" si="2"/>
        <v>#DIV/0!</v>
      </c>
      <c r="P15" s="47"/>
      <c r="Q15" s="47"/>
      <c r="R15" s="47"/>
      <c r="S15" s="405" t="e">
        <f t="shared" si="3"/>
        <v>#DIV/0!</v>
      </c>
      <c r="T15" s="47"/>
      <c r="U15" s="47"/>
      <c r="V15" s="47"/>
      <c r="W15" s="405" t="e">
        <f t="shared" si="4"/>
        <v>#DIV/0!</v>
      </c>
      <c r="X15" s="47"/>
      <c r="Y15" s="47"/>
      <c r="Z15" s="47"/>
      <c r="AA15" s="405" t="e">
        <f t="shared" si="5"/>
        <v>#DIV/0!</v>
      </c>
      <c r="AB15" s="47"/>
      <c r="AC15" s="47"/>
      <c r="AD15" s="47"/>
      <c r="AE15" s="405" t="e">
        <f t="shared" si="6"/>
        <v>#DIV/0!</v>
      </c>
      <c r="AF15" s="47"/>
      <c r="AG15" s="45" t="s">
        <v>43</v>
      </c>
      <c r="AH15" s="45"/>
      <c r="AI15" s="405" t="e">
        <f t="shared" si="7"/>
        <v>#DIV/0!</v>
      </c>
      <c r="AJ15" s="413" t="e">
        <f t="shared" si="8"/>
        <v>#DIV/0!</v>
      </c>
      <c r="AK15" s="414" t="e">
        <f t="shared" si="9"/>
        <v>#DIV/0!</v>
      </c>
      <c r="AL15" s="415" t="e">
        <f t="shared" si="10"/>
        <v>#DIV/0!</v>
      </c>
      <c r="AM15"/>
      <c r="AN15"/>
      <c r="AO15"/>
      <c r="AP15"/>
      <c r="AQ15"/>
    </row>
    <row r="16" spans="1:43" s="2" customFormat="1" ht="12" customHeight="1" x14ac:dyDescent="0.25">
      <c r="A16" s="197">
        <v>6</v>
      </c>
      <c r="B16" s="482" t="s">
        <v>227</v>
      </c>
      <c r="C16" s="483" t="s">
        <v>12</v>
      </c>
      <c r="D16" s="64"/>
      <c r="E16" s="64"/>
      <c r="F16" s="64"/>
      <c r="G16" s="405" t="e">
        <f t="shared" si="0"/>
        <v>#DIV/0!</v>
      </c>
      <c r="H16" s="44"/>
      <c r="I16" s="44"/>
      <c r="J16" s="44"/>
      <c r="K16" s="405" t="e">
        <f t="shared" si="1"/>
        <v>#DIV/0!</v>
      </c>
      <c r="L16" s="44"/>
      <c r="M16" s="44"/>
      <c r="N16" s="44"/>
      <c r="O16" s="405" t="e">
        <f t="shared" si="2"/>
        <v>#DIV/0!</v>
      </c>
      <c r="P16" s="44"/>
      <c r="Q16" s="44"/>
      <c r="R16" s="44"/>
      <c r="S16" s="405" t="e">
        <f t="shared" si="3"/>
        <v>#DIV/0!</v>
      </c>
      <c r="T16" s="44"/>
      <c r="U16" s="44"/>
      <c r="V16" s="44"/>
      <c r="W16" s="405" t="e">
        <f t="shared" si="4"/>
        <v>#DIV/0!</v>
      </c>
      <c r="X16" s="44"/>
      <c r="Y16" s="44"/>
      <c r="Z16" s="44"/>
      <c r="AA16" s="405" t="e">
        <f t="shared" si="5"/>
        <v>#DIV/0!</v>
      </c>
      <c r="AB16" s="44"/>
      <c r="AC16" s="44"/>
      <c r="AD16" s="44"/>
      <c r="AE16" s="405" t="e">
        <f t="shared" si="6"/>
        <v>#DIV/0!</v>
      </c>
      <c r="AF16" s="44"/>
      <c r="AG16" s="45" t="s">
        <v>43</v>
      </c>
      <c r="AH16" s="45"/>
      <c r="AI16" s="405" t="e">
        <f t="shared" si="7"/>
        <v>#DIV/0!</v>
      </c>
      <c r="AJ16" s="413" t="e">
        <f t="shared" si="8"/>
        <v>#DIV/0!</v>
      </c>
      <c r="AK16" s="414" t="e">
        <f t="shared" si="9"/>
        <v>#DIV/0!</v>
      </c>
      <c r="AL16" s="415" t="e">
        <f t="shared" si="10"/>
        <v>#DIV/0!</v>
      </c>
      <c r="AM16"/>
      <c r="AN16"/>
      <c r="AO16"/>
      <c r="AP16"/>
      <c r="AQ16"/>
    </row>
    <row r="17" spans="1:43" s="2" customFormat="1" ht="12" customHeight="1" x14ac:dyDescent="0.25">
      <c r="A17" s="43">
        <v>7</v>
      </c>
      <c r="B17" s="482" t="s">
        <v>228</v>
      </c>
      <c r="C17" s="483" t="s">
        <v>6</v>
      </c>
      <c r="D17" s="63"/>
      <c r="E17" s="63"/>
      <c r="F17" s="63"/>
      <c r="G17" s="405" t="e">
        <f t="shared" si="0"/>
        <v>#DIV/0!</v>
      </c>
      <c r="H17" s="44"/>
      <c r="I17" s="44"/>
      <c r="J17" s="44"/>
      <c r="K17" s="405" t="e">
        <f t="shared" si="1"/>
        <v>#DIV/0!</v>
      </c>
      <c r="L17" s="44"/>
      <c r="M17" s="44"/>
      <c r="N17" s="44"/>
      <c r="O17" s="405" t="e">
        <f t="shared" si="2"/>
        <v>#DIV/0!</v>
      </c>
      <c r="P17" s="44"/>
      <c r="Q17" s="44"/>
      <c r="R17" s="44"/>
      <c r="S17" s="405" t="e">
        <f t="shared" si="3"/>
        <v>#DIV/0!</v>
      </c>
      <c r="T17" s="44"/>
      <c r="U17" s="44"/>
      <c r="V17" s="44"/>
      <c r="W17" s="405" t="e">
        <f t="shared" si="4"/>
        <v>#DIV/0!</v>
      </c>
      <c r="X17" s="44"/>
      <c r="Y17" s="44"/>
      <c r="Z17" s="44"/>
      <c r="AA17" s="405" t="e">
        <f t="shared" si="5"/>
        <v>#DIV/0!</v>
      </c>
      <c r="AB17" s="44"/>
      <c r="AC17" s="44"/>
      <c r="AD17" s="44"/>
      <c r="AE17" s="405" t="e">
        <f t="shared" si="6"/>
        <v>#DIV/0!</v>
      </c>
      <c r="AF17" s="44"/>
      <c r="AG17" s="45" t="s">
        <v>43</v>
      </c>
      <c r="AH17" s="45"/>
      <c r="AI17" s="405" t="e">
        <f t="shared" si="7"/>
        <v>#DIV/0!</v>
      </c>
      <c r="AJ17" s="413" t="e">
        <f t="shared" si="8"/>
        <v>#DIV/0!</v>
      </c>
      <c r="AK17" s="414" t="e">
        <f t="shared" si="9"/>
        <v>#DIV/0!</v>
      </c>
      <c r="AL17" s="415" t="e">
        <f t="shared" si="10"/>
        <v>#DIV/0!</v>
      </c>
      <c r="AM17"/>
      <c r="AN17"/>
      <c r="AO17"/>
      <c r="AP17"/>
      <c r="AQ17"/>
    </row>
    <row r="18" spans="1:43" s="2" customFormat="1" ht="12" customHeight="1" x14ac:dyDescent="0.25">
      <c r="A18" s="43">
        <v>8</v>
      </c>
      <c r="B18" s="482" t="s">
        <v>229</v>
      </c>
      <c r="C18" s="483" t="s">
        <v>6</v>
      </c>
      <c r="D18" s="64"/>
      <c r="E18" s="64"/>
      <c r="F18" s="64"/>
      <c r="G18" s="405" t="e">
        <f t="shared" si="0"/>
        <v>#DIV/0!</v>
      </c>
      <c r="H18" s="44"/>
      <c r="I18" s="44"/>
      <c r="J18" s="44"/>
      <c r="K18" s="405" t="e">
        <f t="shared" si="1"/>
        <v>#DIV/0!</v>
      </c>
      <c r="L18" s="44"/>
      <c r="M18" s="44"/>
      <c r="N18" s="44"/>
      <c r="O18" s="405" t="e">
        <f t="shared" si="2"/>
        <v>#DIV/0!</v>
      </c>
      <c r="P18" s="44"/>
      <c r="Q18" s="44"/>
      <c r="R18" s="44"/>
      <c r="S18" s="405" t="e">
        <f t="shared" si="3"/>
        <v>#DIV/0!</v>
      </c>
      <c r="T18" s="44"/>
      <c r="U18" s="44"/>
      <c r="V18" s="44"/>
      <c r="W18" s="405" t="e">
        <f t="shared" si="4"/>
        <v>#DIV/0!</v>
      </c>
      <c r="X18" s="44"/>
      <c r="Y18" s="44"/>
      <c r="Z18" s="44"/>
      <c r="AA18" s="405" t="e">
        <f t="shared" si="5"/>
        <v>#DIV/0!</v>
      </c>
      <c r="AB18" s="44"/>
      <c r="AC18" s="44"/>
      <c r="AD18" s="44"/>
      <c r="AE18" s="405" t="e">
        <f t="shared" si="6"/>
        <v>#DIV/0!</v>
      </c>
      <c r="AF18" s="44"/>
      <c r="AG18" s="45"/>
      <c r="AH18" s="45"/>
      <c r="AI18" s="405" t="e">
        <f t="shared" si="7"/>
        <v>#DIV/0!</v>
      </c>
      <c r="AJ18" s="413" t="e">
        <f t="shared" si="8"/>
        <v>#DIV/0!</v>
      </c>
      <c r="AK18" s="414" t="e">
        <f t="shared" si="9"/>
        <v>#DIV/0!</v>
      </c>
      <c r="AL18" s="415" t="e">
        <f t="shared" si="10"/>
        <v>#DIV/0!</v>
      </c>
      <c r="AM18"/>
      <c r="AN18"/>
      <c r="AO18"/>
      <c r="AP18"/>
      <c r="AQ18"/>
    </row>
    <row r="19" spans="1:43" s="2" customFormat="1" ht="12" customHeight="1" x14ac:dyDescent="0.25">
      <c r="A19" s="43">
        <v>9</v>
      </c>
      <c r="B19" s="482" t="s">
        <v>230</v>
      </c>
      <c r="C19" s="483" t="s">
        <v>6</v>
      </c>
      <c r="D19" s="65"/>
      <c r="E19" s="65"/>
      <c r="F19" s="65"/>
      <c r="G19" s="405" t="e">
        <f t="shared" si="0"/>
        <v>#DIV/0!</v>
      </c>
      <c r="H19" s="44"/>
      <c r="I19" s="44"/>
      <c r="J19" s="44"/>
      <c r="K19" s="405" t="e">
        <f t="shared" si="1"/>
        <v>#DIV/0!</v>
      </c>
      <c r="L19" s="44"/>
      <c r="M19" s="44"/>
      <c r="N19" s="44"/>
      <c r="O19" s="405" t="e">
        <f t="shared" si="2"/>
        <v>#DIV/0!</v>
      </c>
      <c r="P19" s="44"/>
      <c r="Q19" s="44"/>
      <c r="R19" s="44"/>
      <c r="S19" s="405" t="e">
        <f t="shared" si="3"/>
        <v>#DIV/0!</v>
      </c>
      <c r="T19" s="44"/>
      <c r="U19" s="44"/>
      <c r="V19" s="44"/>
      <c r="W19" s="405" t="e">
        <f t="shared" si="4"/>
        <v>#DIV/0!</v>
      </c>
      <c r="X19" s="44"/>
      <c r="Y19" s="44"/>
      <c r="Z19" s="44"/>
      <c r="AA19" s="405" t="e">
        <f t="shared" si="5"/>
        <v>#DIV/0!</v>
      </c>
      <c r="AB19" s="44"/>
      <c r="AC19" s="44"/>
      <c r="AD19" s="44"/>
      <c r="AE19" s="405" t="e">
        <f t="shared" si="6"/>
        <v>#DIV/0!</v>
      </c>
      <c r="AF19" s="44"/>
      <c r="AG19" s="45" t="s">
        <v>43</v>
      </c>
      <c r="AH19" s="45"/>
      <c r="AI19" s="405" t="e">
        <f t="shared" si="7"/>
        <v>#DIV/0!</v>
      </c>
      <c r="AJ19" s="413" t="e">
        <f t="shared" si="8"/>
        <v>#DIV/0!</v>
      </c>
      <c r="AK19" s="414" t="e">
        <f t="shared" si="9"/>
        <v>#DIV/0!</v>
      </c>
      <c r="AL19" s="415" t="e">
        <f t="shared" si="10"/>
        <v>#DIV/0!</v>
      </c>
      <c r="AM19"/>
      <c r="AN19"/>
      <c r="AO19"/>
      <c r="AP19"/>
      <c r="AQ19"/>
    </row>
    <row r="20" spans="1:43" s="2" customFormat="1" ht="12" customHeight="1" x14ac:dyDescent="0.25">
      <c r="A20" s="43">
        <v>10</v>
      </c>
      <c r="B20" s="482" t="s">
        <v>231</v>
      </c>
      <c r="C20" s="483" t="s">
        <v>6</v>
      </c>
      <c r="D20" s="65"/>
      <c r="E20" s="65"/>
      <c r="F20" s="65"/>
      <c r="G20" s="405" t="e">
        <f t="shared" si="0"/>
        <v>#DIV/0!</v>
      </c>
      <c r="H20" s="44"/>
      <c r="I20" s="44"/>
      <c r="J20" s="44"/>
      <c r="K20" s="405" t="e">
        <f t="shared" si="1"/>
        <v>#DIV/0!</v>
      </c>
      <c r="L20" s="44"/>
      <c r="M20" s="44"/>
      <c r="N20" s="44"/>
      <c r="O20" s="405" t="e">
        <f t="shared" si="2"/>
        <v>#DIV/0!</v>
      </c>
      <c r="P20" s="44"/>
      <c r="Q20" s="44"/>
      <c r="R20" s="44"/>
      <c r="S20" s="405" t="e">
        <f t="shared" si="3"/>
        <v>#DIV/0!</v>
      </c>
      <c r="T20" s="44"/>
      <c r="U20" s="44"/>
      <c r="V20" s="44"/>
      <c r="W20" s="405" t="e">
        <f t="shared" si="4"/>
        <v>#DIV/0!</v>
      </c>
      <c r="X20" s="44"/>
      <c r="Y20" s="44"/>
      <c r="Z20" s="44"/>
      <c r="AA20" s="405" t="e">
        <f t="shared" si="5"/>
        <v>#DIV/0!</v>
      </c>
      <c r="AB20" s="44"/>
      <c r="AC20" s="44"/>
      <c r="AD20" s="44"/>
      <c r="AE20" s="405" t="e">
        <f t="shared" si="6"/>
        <v>#DIV/0!</v>
      </c>
      <c r="AF20" s="44"/>
      <c r="AG20" s="45" t="s">
        <v>43</v>
      </c>
      <c r="AH20" s="45"/>
      <c r="AI20" s="405" t="e">
        <f t="shared" si="7"/>
        <v>#DIV/0!</v>
      </c>
      <c r="AJ20" s="413" t="e">
        <f t="shared" si="8"/>
        <v>#DIV/0!</v>
      </c>
      <c r="AK20" s="414" t="e">
        <f t="shared" si="9"/>
        <v>#DIV/0!</v>
      </c>
      <c r="AL20" s="415" t="e">
        <f t="shared" si="10"/>
        <v>#DIV/0!</v>
      </c>
      <c r="AM20"/>
      <c r="AN20"/>
      <c r="AO20"/>
      <c r="AP20"/>
      <c r="AQ20"/>
    </row>
    <row r="21" spans="1:43" s="2" customFormat="1" ht="12" customHeight="1" x14ac:dyDescent="0.25">
      <c r="A21" s="43">
        <v>11</v>
      </c>
      <c r="B21" s="482" t="s">
        <v>232</v>
      </c>
      <c r="C21" s="483" t="s">
        <v>12</v>
      </c>
      <c r="D21" s="65"/>
      <c r="E21" s="65"/>
      <c r="F21" s="65"/>
      <c r="G21" s="405" t="e">
        <f t="shared" si="0"/>
        <v>#DIV/0!</v>
      </c>
      <c r="H21" s="44"/>
      <c r="I21" s="44"/>
      <c r="J21" s="44"/>
      <c r="K21" s="405" t="e">
        <f t="shared" si="1"/>
        <v>#DIV/0!</v>
      </c>
      <c r="L21" s="44"/>
      <c r="M21" s="44"/>
      <c r="N21" s="44"/>
      <c r="O21" s="405" t="e">
        <f t="shared" si="2"/>
        <v>#DIV/0!</v>
      </c>
      <c r="P21" s="44"/>
      <c r="Q21" s="44"/>
      <c r="R21" s="44"/>
      <c r="S21" s="405" t="e">
        <f t="shared" si="3"/>
        <v>#DIV/0!</v>
      </c>
      <c r="T21" s="44"/>
      <c r="U21" s="44"/>
      <c r="V21" s="44"/>
      <c r="W21" s="405" t="e">
        <f t="shared" si="4"/>
        <v>#DIV/0!</v>
      </c>
      <c r="X21" s="44"/>
      <c r="Y21" s="44"/>
      <c r="Z21" s="44"/>
      <c r="AA21" s="405" t="e">
        <f t="shared" si="5"/>
        <v>#DIV/0!</v>
      </c>
      <c r="AB21" s="44"/>
      <c r="AC21" s="44"/>
      <c r="AD21" s="44"/>
      <c r="AE21" s="405" t="e">
        <f t="shared" si="6"/>
        <v>#DIV/0!</v>
      </c>
      <c r="AF21" s="44"/>
      <c r="AG21" s="45" t="s">
        <v>43</v>
      </c>
      <c r="AH21" s="45"/>
      <c r="AI21" s="405" t="e">
        <f t="shared" si="7"/>
        <v>#DIV/0!</v>
      </c>
      <c r="AJ21" s="413" t="e">
        <f t="shared" si="8"/>
        <v>#DIV/0!</v>
      </c>
      <c r="AK21" s="414" t="e">
        <f t="shared" si="9"/>
        <v>#DIV/0!</v>
      </c>
      <c r="AL21" s="415" t="e">
        <f t="shared" si="10"/>
        <v>#DIV/0!</v>
      </c>
      <c r="AM21"/>
      <c r="AN21"/>
      <c r="AO21"/>
      <c r="AP21"/>
      <c r="AQ21"/>
    </row>
    <row r="22" spans="1:43" s="2" customFormat="1" ht="12" customHeight="1" x14ac:dyDescent="0.25">
      <c r="A22" s="43">
        <v>12</v>
      </c>
      <c r="B22" s="482" t="s">
        <v>233</v>
      </c>
      <c r="C22" s="483" t="s">
        <v>12</v>
      </c>
      <c r="D22" s="66"/>
      <c r="E22" s="66"/>
      <c r="F22" s="66"/>
      <c r="G22" s="405" t="e">
        <f t="shared" si="0"/>
        <v>#DIV/0!</v>
      </c>
      <c r="H22" s="44"/>
      <c r="I22" s="44"/>
      <c r="J22" s="44"/>
      <c r="K22" s="405" t="e">
        <f t="shared" si="1"/>
        <v>#DIV/0!</v>
      </c>
      <c r="L22" s="44"/>
      <c r="M22" s="44"/>
      <c r="N22" s="44"/>
      <c r="O22" s="405" t="e">
        <f t="shared" si="2"/>
        <v>#DIV/0!</v>
      </c>
      <c r="P22" s="44"/>
      <c r="Q22" s="44"/>
      <c r="R22" s="44"/>
      <c r="S22" s="405" t="e">
        <f t="shared" si="3"/>
        <v>#DIV/0!</v>
      </c>
      <c r="T22" s="44"/>
      <c r="U22" s="44"/>
      <c r="V22" s="44"/>
      <c r="W22" s="405" t="e">
        <f t="shared" si="4"/>
        <v>#DIV/0!</v>
      </c>
      <c r="X22" s="44"/>
      <c r="Y22" s="44"/>
      <c r="Z22" s="44"/>
      <c r="AA22" s="405" t="e">
        <f t="shared" si="5"/>
        <v>#DIV/0!</v>
      </c>
      <c r="AB22" s="44"/>
      <c r="AC22" s="44"/>
      <c r="AD22" s="44"/>
      <c r="AE22" s="405" t="e">
        <f t="shared" si="6"/>
        <v>#DIV/0!</v>
      </c>
      <c r="AF22" s="44"/>
      <c r="AG22" s="45"/>
      <c r="AH22" s="45"/>
      <c r="AI22" s="405" t="e">
        <f t="shared" si="7"/>
        <v>#DIV/0!</v>
      </c>
      <c r="AJ22" s="413" t="e">
        <f t="shared" si="8"/>
        <v>#DIV/0!</v>
      </c>
      <c r="AK22" s="414" t="e">
        <f t="shared" si="9"/>
        <v>#DIV/0!</v>
      </c>
      <c r="AL22" s="415" t="e">
        <f t="shared" si="10"/>
        <v>#DIV/0!</v>
      </c>
      <c r="AM22"/>
      <c r="AN22"/>
      <c r="AO22"/>
      <c r="AP22"/>
      <c r="AQ22"/>
    </row>
    <row r="23" spans="1:43" s="2" customFormat="1" ht="12" customHeight="1" x14ac:dyDescent="0.25">
      <c r="A23" s="43">
        <v>13</v>
      </c>
      <c r="B23" s="482" t="s">
        <v>234</v>
      </c>
      <c r="C23" s="483" t="s">
        <v>12</v>
      </c>
      <c r="D23" s="65"/>
      <c r="E23" s="65"/>
      <c r="F23" s="65"/>
      <c r="G23" s="405" t="e">
        <f t="shared" si="0"/>
        <v>#DIV/0!</v>
      </c>
      <c r="H23" s="44"/>
      <c r="I23" s="44"/>
      <c r="J23" s="44"/>
      <c r="K23" s="405" t="e">
        <f t="shared" si="1"/>
        <v>#DIV/0!</v>
      </c>
      <c r="L23" s="44"/>
      <c r="M23" s="44"/>
      <c r="N23" s="44"/>
      <c r="O23" s="405" t="e">
        <f t="shared" si="2"/>
        <v>#DIV/0!</v>
      </c>
      <c r="P23" s="44"/>
      <c r="Q23" s="44"/>
      <c r="R23" s="44"/>
      <c r="S23" s="405" t="e">
        <f t="shared" si="3"/>
        <v>#DIV/0!</v>
      </c>
      <c r="T23" s="44"/>
      <c r="U23" s="44"/>
      <c r="V23" s="44"/>
      <c r="W23" s="405" t="e">
        <f t="shared" si="4"/>
        <v>#DIV/0!</v>
      </c>
      <c r="X23" s="44"/>
      <c r="Y23" s="44"/>
      <c r="Z23" s="44"/>
      <c r="AA23" s="405" t="e">
        <f t="shared" si="5"/>
        <v>#DIV/0!</v>
      </c>
      <c r="AB23" s="44"/>
      <c r="AC23" s="44"/>
      <c r="AD23" s="44"/>
      <c r="AE23" s="405" t="e">
        <f t="shared" si="6"/>
        <v>#DIV/0!</v>
      </c>
      <c r="AF23" s="44"/>
      <c r="AG23" s="45" t="s">
        <v>43</v>
      </c>
      <c r="AH23" s="45"/>
      <c r="AI23" s="405" t="e">
        <f t="shared" si="7"/>
        <v>#DIV/0!</v>
      </c>
      <c r="AJ23" s="413" t="e">
        <f t="shared" si="8"/>
        <v>#DIV/0!</v>
      </c>
      <c r="AK23" s="414" t="e">
        <f t="shared" si="9"/>
        <v>#DIV/0!</v>
      </c>
      <c r="AL23" s="415" t="e">
        <f t="shared" si="10"/>
        <v>#DIV/0!</v>
      </c>
      <c r="AM23"/>
      <c r="AN23"/>
      <c r="AO23"/>
      <c r="AP23"/>
      <c r="AQ23"/>
    </row>
    <row r="24" spans="1:43" s="2" customFormat="1" ht="12" customHeight="1" x14ac:dyDescent="0.25">
      <c r="A24" s="43">
        <v>14</v>
      </c>
      <c r="B24" s="482" t="s">
        <v>235</v>
      </c>
      <c r="C24" s="483" t="s">
        <v>6</v>
      </c>
      <c r="D24" s="66"/>
      <c r="E24" s="66"/>
      <c r="F24" s="66"/>
      <c r="G24" s="405" t="e">
        <f t="shared" si="0"/>
        <v>#DIV/0!</v>
      </c>
      <c r="H24" s="44"/>
      <c r="I24" s="44"/>
      <c r="J24" s="44"/>
      <c r="K24" s="405" t="e">
        <f t="shared" si="1"/>
        <v>#DIV/0!</v>
      </c>
      <c r="L24" s="44"/>
      <c r="M24" s="44"/>
      <c r="N24" s="44"/>
      <c r="O24" s="405" t="e">
        <f t="shared" si="2"/>
        <v>#DIV/0!</v>
      </c>
      <c r="P24" s="44"/>
      <c r="Q24" s="44"/>
      <c r="R24" s="44"/>
      <c r="S24" s="405" t="e">
        <f t="shared" si="3"/>
        <v>#DIV/0!</v>
      </c>
      <c r="T24" s="44"/>
      <c r="U24" s="44"/>
      <c r="V24" s="44"/>
      <c r="W24" s="405" t="e">
        <f t="shared" si="4"/>
        <v>#DIV/0!</v>
      </c>
      <c r="X24" s="44"/>
      <c r="Y24" s="44"/>
      <c r="Z24" s="44"/>
      <c r="AA24" s="405" t="e">
        <f t="shared" si="5"/>
        <v>#DIV/0!</v>
      </c>
      <c r="AB24" s="44"/>
      <c r="AC24" s="44"/>
      <c r="AD24" s="44"/>
      <c r="AE24" s="405" t="e">
        <f t="shared" si="6"/>
        <v>#DIV/0!</v>
      </c>
      <c r="AF24" s="44"/>
      <c r="AG24" s="45" t="s">
        <v>43</v>
      </c>
      <c r="AH24" s="45"/>
      <c r="AI24" s="405" t="e">
        <f t="shared" si="7"/>
        <v>#DIV/0!</v>
      </c>
      <c r="AJ24" s="413" t="e">
        <f t="shared" si="8"/>
        <v>#DIV/0!</v>
      </c>
      <c r="AK24" s="414" t="e">
        <f t="shared" si="9"/>
        <v>#DIV/0!</v>
      </c>
      <c r="AL24" s="415" t="e">
        <f t="shared" si="10"/>
        <v>#DIV/0!</v>
      </c>
      <c r="AM24"/>
      <c r="AN24"/>
      <c r="AO24"/>
      <c r="AP24"/>
      <c r="AQ24"/>
    </row>
    <row r="25" spans="1:43" s="2" customFormat="1" ht="12" customHeight="1" x14ac:dyDescent="0.25">
      <c r="A25" s="43">
        <v>15</v>
      </c>
      <c r="B25" s="482" t="s">
        <v>236</v>
      </c>
      <c r="C25" s="483" t="s">
        <v>6</v>
      </c>
      <c r="D25" s="65"/>
      <c r="E25" s="65"/>
      <c r="F25" s="65"/>
      <c r="G25" s="405" t="e">
        <f t="shared" si="0"/>
        <v>#DIV/0!</v>
      </c>
      <c r="H25" s="44"/>
      <c r="I25" s="44"/>
      <c r="J25" s="44"/>
      <c r="K25" s="405" t="e">
        <f t="shared" si="1"/>
        <v>#DIV/0!</v>
      </c>
      <c r="L25" s="44"/>
      <c r="M25" s="44"/>
      <c r="N25" s="44"/>
      <c r="O25" s="405" t="e">
        <f t="shared" si="2"/>
        <v>#DIV/0!</v>
      </c>
      <c r="P25" s="44"/>
      <c r="Q25" s="44"/>
      <c r="R25" s="44"/>
      <c r="S25" s="405" t="e">
        <f t="shared" si="3"/>
        <v>#DIV/0!</v>
      </c>
      <c r="T25" s="44"/>
      <c r="U25" s="44"/>
      <c r="V25" s="44"/>
      <c r="W25" s="405" t="e">
        <f t="shared" si="4"/>
        <v>#DIV/0!</v>
      </c>
      <c r="X25" s="44"/>
      <c r="Y25" s="44"/>
      <c r="Z25" s="44"/>
      <c r="AA25" s="405" t="e">
        <f t="shared" si="5"/>
        <v>#DIV/0!</v>
      </c>
      <c r="AB25" s="44"/>
      <c r="AC25" s="44"/>
      <c r="AD25" s="44"/>
      <c r="AE25" s="405" t="e">
        <f t="shared" si="6"/>
        <v>#DIV/0!</v>
      </c>
      <c r="AF25" s="44"/>
      <c r="AG25" s="45" t="s">
        <v>43</v>
      </c>
      <c r="AH25" s="45"/>
      <c r="AI25" s="405" t="e">
        <f t="shared" si="7"/>
        <v>#DIV/0!</v>
      </c>
      <c r="AJ25" s="413" t="e">
        <f t="shared" si="8"/>
        <v>#DIV/0!</v>
      </c>
      <c r="AK25" s="414" t="e">
        <f t="shared" si="9"/>
        <v>#DIV/0!</v>
      </c>
      <c r="AL25" s="415" t="e">
        <f t="shared" si="10"/>
        <v>#DIV/0!</v>
      </c>
      <c r="AM25"/>
      <c r="AN25"/>
      <c r="AO25"/>
      <c r="AP25"/>
      <c r="AQ25"/>
    </row>
    <row r="26" spans="1:43" s="2" customFormat="1" ht="12" customHeight="1" x14ac:dyDescent="0.25">
      <c r="A26" s="43">
        <v>16</v>
      </c>
      <c r="B26" s="482" t="s">
        <v>237</v>
      </c>
      <c r="C26" s="483" t="s">
        <v>12</v>
      </c>
      <c r="D26" s="65"/>
      <c r="E26" s="65"/>
      <c r="F26" s="65"/>
      <c r="G26" s="405" t="e">
        <f t="shared" si="0"/>
        <v>#DIV/0!</v>
      </c>
      <c r="H26" s="44"/>
      <c r="I26" s="44"/>
      <c r="J26" s="44"/>
      <c r="K26" s="405" t="e">
        <f t="shared" si="1"/>
        <v>#DIV/0!</v>
      </c>
      <c r="L26" s="44"/>
      <c r="M26" s="44"/>
      <c r="N26" s="44"/>
      <c r="O26" s="405" t="e">
        <f t="shared" si="2"/>
        <v>#DIV/0!</v>
      </c>
      <c r="P26" s="44"/>
      <c r="Q26" s="44"/>
      <c r="R26" s="44"/>
      <c r="S26" s="405" t="e">
        <f t="shared" si="3"/>
        <v>#DIV/0!</v>
      </c>
      <c r="T26" s="44"/>
      <c r="U26" s="44"/>
      <c r="V26" s="44"/>
      <c r="W26" s="405" t="e">
        <f t="shared" si="4"/>
        <v>#DIV/0!</v>
      </c>
      <c r="X26" s="44"/>
      <c r="Y26" s="44"/>
      <c r="Z26" s="44"/>
      <c r="AA26" s="405" t="e">
        <f t="shared" si="5"/>
        <v>#DIV/0!</v>
      </c>
      <c r="AB26" s="44"/>
      <c r="AC26" s="44"/>
      <c r="AD26" s="44"/>
      <c r="AE26" s="405" t="e">
        <f t="shared" si="6"/>
        <v>#DIV/0!</v>
      </c>
      <c r="AF26" s="44"/>
      <c r="AG26" s="45" t="s">
        <v>43</v>
      </c>
      <c r="AH26" s="45"/>
      <c r="AI26" s="405" t="e">
        <f t="shared" si="7"/>
        <v>#DIV/0!</v>
      </c>
      <c r="AJ26" s="413" t="e">
        <f t="shared" si="8"/>
        <v>#DIV/0!</v>
      </c>
      <c r="AK26" s="414" t="e">
        <f t="shared" si="9"/>
        <v>#DIV/0!</v>
      </c>
      <c r="AL26" s="415" t="e">
        <f t="shared" si="10"/>
        <v>#DIV/0!</v>
      </c>
      <c r="AM26"/>
      <c r="AN26"/>
      <c r="AO26"/>
      <c r="AP26"/>
      <c r="AQ26"/>
    </row>
    <row r="27" spans="1:43" s="2" customFormat="1" ht="12" customHeight="1" x14ac:dyDescent="0.25">
      <c r="A27" s="43">
        <v>17</v>
      </c>
      <c r="B27" s="482" t="s">
        <v>238</v>
      </c>
      <c r="C27" s="483" t="s">
        <v>12</v>
      </c>
      <c r="D27" s="65"/>
      <c r="E27" s="65"/>
      <c r="F27" s="65"/>
      <c r="G27" s="405" t="e">
        <f t="shared" si="0"/>
        <v>#DIV/0!</v>
      </c>
      <c r="H27" s="44"/>
      <c r="I27" s="44"/>
      <c r="J27" s="44"/>
      <c r="K27" s="405" t="e">
        <f t="shared" si="1"/>
        <v>#DIV/0!</v>
      </c>
      <c r="L27" s="44"/>
      <c r="M27" s="44"/>
      <c r="N27" s="44"/>
      <c r="O27" s="405" t="e">
        <f t="shared" si="2"/>
        <v>#DIV/0!</v>
      </c>
      <c r="P27" s="44"/>
      <c r="Q27" s="44"/>
      <c r="R27" s="44"/>
      <c r="S27" s="405" t="e">
        <f t="shared" si="3"/>
        <v>#DIV/0!</v>
      </c>
      <c r="T27" s="44"/>
      <c r="U27" s="44"/>
      <c r="V27" s="44"/>
      <c r="W27" s="405" t="e">
        <f t="shared" si="4"/>
        <v>#DIV/0!</v>
      </c>
      <c r="X27" s="44"/>
      <c r="Y27" s="44"/>
      <c r="Z27" s="44"/>
      <c r="AA27" s="405" t="e">
        <f t="shared" si="5"/>
        <v>#DIV/0!</v>
      </c>
      <c r="AB27" s="44"/>
      <c r="AC27" s="44"/>
      <c r="AD27" s="44"/>
      <c r="AE27" s="405" t="e">
        <f t="shared" si="6"/>
        <v>#DIV/0!</v>
      </c>
      <c r="AF27" s="44"/>
      <c r="AG27" s="45" t="s">
        <v>43</v>
      </c>
      <c r="AH27" s="45"/>
      <c r="AI27" s="405" t="e">
        <f t="shared" si="7"/>
        <v>#DIV/0!</v>
      </c>
      <c r="AJ27" s="413" t="e">
        <f t="shared" si="8"/>
        <v>#DIV/0!</v>
      </c>
      <c r="AK27" s="414" t="e">
        <f t="shared" si="9"/>
        <v>#DIV/0!</v>
      </c>
      <c r="AL27" s="415" t="e">
        <f t="shared" si="10"/>
        <v>#DIV/0!</v>
      </c>
      <c r="AM27"/>
      <c r="AN27"/>
      <c r="AO27"/>
      <c r="AP27"/>
      <c r="AQ27"/>
    </row>
    <row r="28" spans="1:43" s="2" customFormat="1" ht="12" customHeight="1" x14ac:dyDescent="0.25">
      <c r="A28" s="43">
        <v>18</v>
      </c>
      <c r="B28" s="482" t="s">
        <v>239</v>
      </c>
      <c r="C28" s="483" t="s">
        <v>6</v>
      </c>
      <c r="D28" s="65"/>
      <c r="E28" s="65"/>
      <c r="F28" s="65"/>
      <c r="G28" s="405" t="e">
        <f t="shared" si="0"/>
        <v>#DIV/0!</v>
      </c>
      <c r="H28" s="44"/>
      <c r="I28" s="44"/>
      <c r="J28" s="44"/>
      <c r="K28" s="405" t="e">
        <f t="shared" si="1"/>
        <v>#DIV/0!</v>
      </c>
      <c r="L28" s="44"/>
      <c r="M28" s="44"/>
      <c r="N28" s="44"/>
      <c r="O28" s="405" t="e">
        <f t="shared" si="2"/>
        <v>#DIV/0!</v>
      </c>
      <c r="P28" s="44"/>
      <c r="Q28" s="44"/>
      <c r="R28" s="44"/>
      <c r="S28" s="405" t="e">
        <f t="shared" si="3"/>
        <v>#DIV/0!</v>
      </c>
      <c r="T28" s="44"/>
      <c r="U28" s="44"/>
      <c r="V28" s="44"/>
      <c r="W28" s="405" t="e">
        <f t="shared" si="4"/>
        <v>#DIV/0!</v>
      </c>
      <c r="X28" s="44"/>
      <c r="Y28" s="44"/>
      <c r="Z28" s="44"/>
      <c r="AA28" s="405" t="e">
        <f t="shared" si="5"/>
        <v>#DIV/0!</v>
      </c>
      <c r="AB28" s="44"/>
      <c r="AC28" s="44"/>
      <c r="AD28" s="44"/>
      <c r="AE28" s="405" t="e">
        <f t="shared" si="6"/>
        <v>#DIV/0!</v>
      </c>
      <c r="AF28" s="44"/>
      <c r="AG28" s="45" t="s">
        <v>43</v>
      </c>
      <c r="AH28" s="45"/>
      <c r="AI28" s="405" t="e">
        <f t="shared" si="7"/>
        <v>#DIV/0!</v>
      </c>
      <c r="AJ28" s="413" t="e">
        <f t="shared" si="8"/>
        <v>#DIV/0!</v>
      </c>
      <c r="AK28" s="414" t="e">
        <f t="shared" si="9"/>
        <v>#DIV/0!</v>
      </c>
      <c r="AL28" s="415" t="e">
        <f t="shared" si="10"/>
        <v>#DIV/0!</v>
      </c>
      <c r="AM28"/>
      <c r="AN28"/>
      <c r="AO28"/>
      <c r="AP28"/>
      <c r="AQ28"/>
    </row>
    <row r="29" spans="1:43" s="2" customFormat="1" ht="12" customHeight="1" x14ac:dyDescent="0.25">
      <c r="A29" s="43">
        <v>19</v>
      </c>
      <c r="B29" s="482" t="s">
        <v>240</v>
      </c>
      <c r="C29" s="483" t="s">
        <v>6</v>
      </c>
      <c r="D29" s="65"/>
      <c r="E29" s="65"/>
      <c r="F29" s="65"/>
      <c r="G29" s="405" t="e">
        <f t="shared" si="0"/>
        <v>#DIV/0!</v>
      </c>
      <c r="H29" s="44"/>
      <c r="I29" s="44"/>
      <c r="J29" s="44"/>
      <c r="K29" s="405" t="e">
        <f t="shared" si="1"/>
        <v>#DIV/0!</v>
      </c>
      <c r="L29" s="44"/>
      <c r="M29" s="44"/>
      <c r="N29" s="44"/>
      <c r="O29" s="405" t="e">
        <f t="shared" si="2"/>
        <v>#DIV/0!</v>
      </c>
      <c r="P29" s="44"/>
      <c r="Q29" s="44"/>
      <c r="R29" s="44"/>
      <c r="S29" s="405" t="e">
        <f t="shared" si="3"/>
        <v>#DIV/0!</v>
      </c>
      <c r="T29" s="44"/>
      <c r="U29" s="44"/>
      <c r="V29" s="44"/>
      <c r="W29" s="405" t="e">
        <f t="shared" si="4"/>
        <v>#DIV/0!</v>
      </c>
      <c r="X29" s="44"/>
      <c r="Y29" s="44"/>
      <c r="Z29" s="44"/>
      <c r="AA29" s="405" t="e">
        <f t="shared" si="5"/>
        <v>#DIV/0!</v>
      </c>
      <c r="AB29" s="44"/>
      <c r="AC29" s="44"/>
      <c r="AD29" s="44"/>
      <c r="AE29" s="405" t="e">
        <f t="shared" si="6"/>
        <v>#DIV/0!</v>
      </c>
      <c r="AF29" s="44"/>
      <c r="AG29" s="45" t="s">
        <v>43</v>
      </c>
      <c r="AH29" s="45"/>
      <c r="AI29" s="405" t="e">
        <f t="shared" si="7"/>
        <v>#DIV/0!</v>
      </c>
      <c r="AJ29" s="413" t="e">
        <f t="shared" si="8"/>
        <v>#DIV/0!</v>
      </c>
      <c r="AK29" s="414" t="e">
        <f t="shared" si="9"/>
        <v>#DIV/0!</v>
      </c>
      <c r="AL29" s="415" t="e">
        <f t="shared" si="10"/>
        <v>#DIV/0!</v>
      </c>
      <c r="AM29"/>
      <c r="AN29"/>
      <c r="AO29"/>
      <c r="AP29"/>
      <c r="AQ29"/>
    </row>
    <row r="30" spans="1:43" s="2" customFormat="1" ht="12" customHeight="1" x14ac:dyDescent="0.25">
      <c r="A30" s="43">
        <v>20</v>
      </c>
      <c r="B30" s="482" t="s">
        <v>241</v>
      </c>
      <c r="C30" s="483" t="s">
        <v>6</v>
      </c>
      <c r="D30" s="65"/>
      <c r="E30" s="65"/>
      <c r="F30" s="65"/>
      <c r="G30" s="405" t="e">
        <f t="shared" si="0"/>
        <v>#DIV/0!</v>
      </c>
      <c r="H30" s="44"/>
      <c r="I30" s="44"/>
      <c r="J30" s="44"/>
      <c r="K30" s="405" t="e">
        <f t="shared" si="1"/>
        <v>#DIV/0!</v>
      </c>
      <c r="L30" s="44"/>
      <c r="M30" s="44"/>
      <c r="N30" s="44"/>
      <c r="O30" s="405" t="e">
        <f t="shared" si="2"/>
        <v>#DIV/0!</v>
      </c>
      <c r="P30" s="44"/>
      <c r="Q30" s="44"/>
      <c r="R30" s="44"/>
      <c r="S30" s="405" t="e">
        <f t="shared" si="3"/>
        <v>#DIV/0!</v>
      </c>
      <c r="T30" s="44"/>
      <c r="U30" s="44"/>
      <c r="V30" s="44"/>
      <c r="W30" s="405" t="e">
        <f t="shared" si="4"/>
        <v>#DIV/0!</v>
      </c>
      <c r="X30" s="44"/>
      <c r="Y30" s="44"/>
      <c r="Z30" s="44"/>
      <c r="AA30" s="405" t="e">
        <f t="shared" si="5"/>
        <v>#DIV/0!</v>
      </c>
      <c r="AB30" s="44"/>
      <c r="AC30" s="44"/>
      <c r="AD30" s="44"/>
      <c r="AE30" s="405" t="e">
        <f t="shared" si="6"/>
        <v>#DIV/0!</v>
      </c>
      <c r="AF30" s="44"/>
      <c r="AG30" s="45" t="s">
        <v>43</v>
      </c>
      <c r="AH30" s="45"/>
      <c r="AI30" s="405" t="e">
        <f t="shared" si="7"/>
        <v>#DIV/0!</v>
      </c>
      <c r="AJ30" s="413" t="e">
        <f t="shared" si="8"/>
        <v>#DIV/0!</v>
      </c>
      <c r="AK30" s="414" t="e">
        <f t="shared" si="9"/>
        <v>#DIV/0!</v>
      </c>
      <c r="AL30" s="415" t="e">
        <f t="shared" si="10"/>
        <v>#DIV/0!</v>
      </c>
      <c r="AM30"/>
      <c r="AN30"/>
      <c r="AO30"/>
      <c r="AP30"/>
      <c r="AQ30"/>
    </row>
    <row r="31" spans="1:43" s="2" customFormat="1" ht="12" customHeight="1" x14ac:dyDescent="0.25">
      <c r="A31" s="43">
        <v>21</v>
      </c>
      <c r="B31" s="482" t="s">
        <v>242</v>
      </c>
      <c r="C31" s="483" t="s">
        <v>6</v>
      </c>
      <c r="D31" s="65"/>
      <c r="E31" s="65"/>
      <c r="F31" s="65"/>
      <c r="G31" s="405" t="e">
        <f t="shared" si="0"/>
        <v>#DIV/0!</v>
      </c>
      <c r="H31" s="44"/>
      <c r="I31" s="44"/>
      <c r="J31" s="44"/>
      <c r="K31" s="405" t="e">
        <f t="shared" si="1"/>
        <v>#DIV/0!</v>
      </c>
      <c r="L31" s="44"/>
      <c r="M31" s="44"/>
      <c r="N31" s="44"/>
      <c r="O31" s="405" t="e">
        <f t="shared" si="2"/>
        <v>#DIV/0!</v>
      </c>
      <c r="P31" s="44"/>
      <c r="Q31" s="44"/>
      <c r="R31" s="44"/>
      <c r="S31" s="405" t="e">
        <f t="shared" si="3"/>
        <v>#DIV/0!</v>
      </c>
      <c r="T31" s="44"/>
      <c r="U31" s="44"/>
      <c r="V31" s="44"/>
      <c r="W31" s="405" t="e">
        <f t="shared" si="4"/>
        <v>#DIV/0!</v>
      </c>
      <c r="X31" s="44"/>
      <c r="Y31" s="44"/>
      <c r="Z31" s="44"/>
      <c r="AA31" s="405" t="e">
        <f t="shared" si="5"/>
        <v>#DIV/0!</v>
      </c>
      <c r="AB31" s="44"/>
      <c r="AC31" s="44"/>
      <c r="AD31" s="44"/>
      <c r="AE31" s="405" t="e">
        <f t="shared" si="6"/>
        <v>#DIV/0!</v>
      </c>
      <c r="AF31" s="44"/>
      <c r="AG31" s="45" t="s">
        <v>43</v>
      </c>
      <c r="AH31" s="45"/>
      <c r="AI31" s="405" t="e">
        <f t="shared" si="7"/>
        <v>#DIV/0!</v>
      </c>
      <c r="AJ31" s="413" t="e">
        <f t="shared" si="8"/>
        <v>#DIV/0!</v>
      </c>
      <c r="AK31" s="414" t="e">
        <f t="shared" si="9"/>
        <v>#DIV/0!</v>
      </c>
      <c r="AL31" s="415" t="e">
        <f t="shared" si="10"/>
        <v>#DIV/0!</v>
      </c>
      <c r="AM31"/>
      <c r="AN31"/>
      <c r="AO31"/>
      <c r="AP31"/>
      <c r="AQ31"/>
    </row>
    <row r="32" spans="1:43" s="2" customFormat="1" ht="12" customHeight="1" x14ac:dyDescent="0.25">
      <c r="A32" s="43">
        <v>22</v>
      </c>
      <c r="B32" s="482" t="s">
        <v>243</v>
      </c>
      <c r="C32" s="483" t="s">
        <v>6</v>
      </c>
      <c r="D32" s="65"/>
      <c r="E32" s="65"/>
      <c r="F32" s="65"/>
      <c r="G32" s="405" t="e">
        <f t="shared" si="0"/>
        <v>#DIV/0!</v>
      </c>
      <c r="H32" s="44"/>
      <c r="I32" s="44"/>
      <c r="J32" s="44"/>
      <c r="K32" s="405" t="e">
        <f t="shared" si="1"/>
        <v>#DIV/0!</v>
      </c>
      <c r="L32" s="44"/>
      <c r="M32" s="44"/>
      <c r="N32" s="44"/>
      <c r="O32" s="405" t="e">
        <f t="shared" si="2"/>
        <v>#DIV/0!</v>
      </c>
      <c r="P32" s="44"/>
      <c r="Q32" s="44"/>
      <c r="R32" s="44"/>
      <c r="S32" s="405" t="e">
        <f t="shared" si="3"/>
        <v>#DIV/0!</v>
      </c>
      <c r="T32" s="44"/>
      <c r="U32" s="44"/>
      <c r="V32" s="44"/>
      <c r="W32" s="405" t="e">
        <f t="shared" si="4"/>
        <v>#DIV/0!</v>
      </c>
      <c r="X32" s="44"/>
      <c r="Y32" s="44"/>
      <c r="Z32" s="44"/>
      <c r="AA32" s="405" t="e">
        <f t="shared" si="5"/>
        <v>#DIV/0!</v>
      </c>
      <c r="AB32" s="44"/>
      <c r="AC32" s="44"/>
      <c r="AD32" s="44"/>
      <c r="AE32" s="405" t="e">
        <f t="shared" si="6"/>
        <v>#DIV/0!</v>
      </c>
      <c r="AF32" s="44"/>
      <c r="AG32" s="45" t="s">
        <v>43</v>
      </c>
      <c r="AH32" s="45"/>
      <c r="AI32" s="405" t="e">
        <f t="shared" si="7"/>
        <v>#DIV/0!</v>
      </c>
      <c r="AJ32" s="413" t="e">
        <f t="shared" si="8"/>
        <v>#DIV/0!</v>
      </c>
      <c r="AK32" s="414" t="e">
        <f t="shared" si="9"/>
        <v>#DIV/0!</v>
      </c>
      <c r="AL32" s="415" t="e">
        <f t="shared" si="10"/>
        <v>#DIV/0!</v>
      </c>
      <c r="AM32"/>
      <c r="AN32"/>
      <c r="AO32"/>
      <c r="AP32"/>
      <c r="AQ32"/>
    </row>
    <row r="33" spans="1:46" s="2" customFormat="1" ht="12" customHeight="1" x14ac:dyDescent="0.25">
      <c r="A33" s="43">
        <v>23</v>
      </c>
      <c r="B33" s="482" t="s">
        <v>244</v>
      </c>
      <c r="C33" s="483" t="s">
        <v>6</v>
      </c>
      <c r="D33" s="65"/>
      <c r="E33" s="65"/>
      <c r="F33" s="65"/>
      <c r="G33" s="405" t="e">
        <f t="shared" si="0"/>
        <v>#DIV/0!</v>
      </c>
      <c r="H33" s="44"/>
      <c r="I33" s="44"/>
      <c r="J33" s="44"/>
      <c r="K33" s="405" t="e">
        <f t="shared" si="1"/>
        <v>#DIV/0!</v>
      </c>
      <c r="L33" s="44"/>
      <c r="M33" s="44"/>
      <c r="N33" s="44"/>
      <c r="O33" s="405" t="e">
        <f t="shared" si="2"/>
        <v>#DIV/0!</v>
      </c>
      <c r="P33" s="44"/>
      <c r="Q33" s="44"/>
      <c r="R33" s="44"/>
      <c r="S33" s="405" t="e">
        <f t="shared" si="3"/>
        <v>#DIV/0!</v>
      </c>
      <c r="T33" s="44"/>
      <c r="U33" s="44"/>
      <c r="V33" s="44"/>
      <c r="W33" s="405" t="e">
        <f t="shared" si="4"/>
        <v>#DIV/0!</v>
      </c>
      <c r="X33" s="44"/>
      <c r="Y33" s="44"/>
      <c r="Z33" s="44"/>
      <c r="AA33" s="405" t="e">
        <f t="shared" si="5"/>
        <v>#DIV/0!</v>
      </c>
      <c r="AB33" s="44"/>
      <c r="AC33" s="44"/>
      <c r="AD33" s="44"/>
      <c r="AE33" s="405" t="e">
        <f t="shared" si="6"/>
        <v>#DIV/0!</v>
      </c>
      <c r="AF33" s="44"/>
      <c r="AG33" s="45"/>
      <c r="AH33" s="45"/>
      <c r="AI33" s="405" t="e">
        <f t="shared" si="7"/>
        <v>#DIV/0!</v>
      </c>
      <c r="AJ33" s="413" t="e">
        <f t="shared" si="8"/>
        <v>#DIV/0!</v>
      </c>
      <c r="AK33" s="414" t="e">
        <f t="shared" si="9"/>
        <v>#DIV/0!</v>
      </c>
      <c r="AL33" s="415" t="e">
        <f t="shared" si="10"/>
        <v>#DIV/0!</v>
      </c>
      <c r="AM33"/>
      <c r="AN33"/>
      <c r="AO33"/>
      <c r="AP33"/>
      <c r="AQ33"/>
    </row>
    <row r="34" spans="1:46" s="2" customFormat="1" ht="12" customHeight="1" x14ac:dyDescent="0.25">
      <c r="A34" s="43">
        <v>24</v>
      </c>
      <c r="B34" s="482" t="s">
        <v>245</v>
      </c>
      <c r="C34" s="483" t="s">
        <v>6</v>
      </c>
      <c r="D34" s="65"/>
      <c r="E34" s="65"/>
      <c r="F34" s="65"/>
      <c r="G34" s="405" t="e">
        <f t="shared" si="0"/>
        <v>#DIV/0!</v>
      </c>
      <c r="H34" s="44"/>
      <c r="I34" s="44"/>
      <c r="J34" s="44"/>
      <c r="K34" s="405" t="e">
        <f t="shared" si="1"/>
        <v>#DIV/0!</v>
      </c>
      <c r="L34" s="44"/>
      <c r="M34" s="44"/>
      <c r="N34" s="44"/>
      <c r="O34" s="405" t="e">
        <f t="shared" si="2"/>
        <v>#DIV/0!</v>
      </c>
      <c r="P34" s="44"/>
      <c r="Q34" s="44"/>
      <c r="R34" s="44"/>
      <c r="S34" s="405" t="e">
        <f t="shared" si="3"/>
        <v>#DIV/0!</v>
      </c>
      <c r="T34" s="44"/>
      <c r="U34" s="44"/>
      <c r="V34" s="44"/>
      <c r="W34" s="405" t="e">
        <f t="shared" si="4"/>
        <v>#DIV/0!</v>
      </c>
      <c r="X34" s="44"/>
      <c r="Y34" s="44"/>
      <c r="Z34" s="44"/>
      <c r="AA34" s="405" t="e">
        <f t="shared" si="5"/>
        <v>#DIV/0!</v>
      </c>
      <c r="AB34" s="44"/>
      <c r="AC34" s="44"/>
      <c r="AD34" s="44"/>
      <c r="AE34" s="405" t="e">
        <f t="shared" si="6"/>
        <v>#DIV/0!</v>
      </c>
      <c r="AF34" s="44"/>
      <c r="AG34" s="45" t="s">
        <v>43</v>
      </c>
      <c r="AH34" s="45"/>
      <c r="AI34" s="405" t="e">
        <f t="shared" si="7"/>
        <v>#DIV/0!</v>
      </c>
      <c r="AJ34" s="413" t="e">
        <f t="shared" si="8"/>
        <v>#DIV/0!</v>
      </c>
      <c r="AK34" s="414" t="e">
        <f t="shared" si="9"/>
        <v>#DIV/0!</v>
      </c>
      <c r="AL34" s="415" t="e">
        <f t="shared" si="10"/>
        <v>#DIV/0!</v>
      </c>
      <c r="AM34"/>
      <c r="AN34"/>
      <c r="AO34"/>
      <c r="AP34"/>
      <c r="AQ34"/>
    </row>
    <row r="35" spans="1:46" s="2" customFormat="1" ht="12" customHeight="1" x14ac:dyDescent="0.25">
      <c r="A35" s="43">
        <v>25</v>
      </c>
      <c r="B35" s="482" t="s">
        <v>246</v>
      </c>
      <c r="C35" s="483" t="s">
        <v>12</v>
      </c>
      <c r="D35" s="65"/>
      <c r="E35" s="65"/>
      <c r="F35" s="65"/>
      <c r="G35" s="405" t="e">
        <f t="shared" si="0"/>
        <v>#DIV/0!</v>
      </c>
      <c r="H35" s="44"/>
      <c r="I35" s="44"/>
      <c r="J35" s="44"/>
      <c r="K35" s="405" t="e">
        <f t="shared" si="1"/>
        <v>#DIV/0!</v>
      </c>
      <c r="L35" s="44"/>
      <c r="M35" s="44"/>
      <c r="N35" s="44"/>
      <c r="O35" s="405" t="e">
        <f t="shared" si="2"/>
        <v>#DIV/0!</v>
      </c>
      <c r="P35" s="44"/>
      <c r="Q35" s="44"/>
      <c r="R35" s="44"/>
      <c r="S35" s="405" t="e">
        <f t="shared" si="3"/>
        <v>#DIV/0!</v>
      </c>
      <c r="T35" s="44"/>
      <c r="U35" s="44"/>
      <c r="V35" s="44"/>
      <c r="W35" s="405" t="e">
        <f t="shared" si="4"/>
        <v>#DIV/0!</v>
      </c>
      <c r="X35" s="44"/>
      <c r="Y35" s="44"/>
      <c r="Z35" s="44"/>
      <c r="AA35" s="405" t="e">
        <f t="shared" si="5"/>
        <v>#DIV/0!</v>
      </c>
      <c r="AB35" s="44"/>
      <c r="AC35" s="44"/>
      <c r="AD35" s="44"/>
      <c r="AE35" s="405" t="e">
        <f t="shared" si="6"/>
        <v>#DIV/0!</v>
      </c>
      <c r="AF35" s="44"/>
      <c r="AG35" s="45"/>
      <c r="AH35" s="45"/>
      <c r="AI35" s="405" t="e">
        <f t="shared" si="7"/>
        <v>#DIV/0!</v>
      </c>
      <c r="AJ35" s="413" t="e">
        <f t="shared" si="8"/>
        <v>#DIV/0!</v>
      </c>
      <c r="AK35" s="414" t="e">
        <f t="shared" si="9"/>
        <v>#DIV/0!</v>
      </c>
      <c r="AL35" s="415" t="e">
        <f t="shared" si="10"/>
        <v>#DIV/0!</v>
      </c>
      <c r="AM35"/>
      <c r="AN35"/>
      <c r="AO35"/>
      <c r="AP35"/>
      <c r="AQ35"/>
    </row>
    <row r="36" spans="1:46" s="2" customFormat="1" ht="12" customHeight="1" x14ac:dyDescent="0.25">
      <c r="A36" s="43">
        <v>26</v>
      </c>
      <c r="B36" s="484" t="s">
        <v>247</v>
      </c>
      <c r="C36" s="485" t="s">
        <v>6</v>
      </c>
      <c r="D36" s="65"/>
      <c r="E36" s="65"/>
      <c r="F36" s="65"/>
      <c r="G36" s="405" t="e">
        <f t="shared" si="0"/>
        <v>#DIV/0!</v>
      </c>
      <c r="H36" s="44"/>
      <c r="I36" s="44"/>
      <c r="J36" s="44"/>
      <c r="K36" s="405" t="e">
        <f t="shared" si="1"/>
        <v>#DIV/0!</v>
      </c>
      <c r="L36" s="44"/>
      <c r="M36" s="44"/>
      <c r="N36" s="44"/>
      <c r="O36" s="405" t="e">
        <f t="shared" si="2"/>
        <v>#DIV/0!</v>
      </c>
      <c r="P36" s="44"/>
      <c r="Q36" s="44"/>
      <c r="R36" s="44"/>
      <c r="S36" s="405" t="e">
        <f t="shared" si="3"/>
        <v>#DIV/0!</v>
      </c>
      <c r="T36" s="44"/>
      <c r="U36" s="44"/>
      <c r="V36" s="44"/>
      <c r="W36" s="405" t="e">
        <f t="shared" si="4"/>
        <v>#DIV/0!</v>
      </c>
      <c r="X36" s="44"/>
      <c r="Y36" s="44"/>
      <c r="Z36" s="44"/>
      <c r="AA36" s="405" t="e">
        <f t="shared" si="5"/>
        <v>#DIV/0!</v>
      </c>
      <c r="AB36" s="44"/>
      <c r="AC36" s="44"/>
      <c r="AD36" s="44"/>
      <c r="AE36" s="405" t="e">
        <f t="shared" si="6"/>
        <v>#DIV/0!</v>
      </c>
      <c r="AF36" s="44"/>
      <c r="AG36" s="45" t="s">
        <v>43</v>
      </c>
      <c r="AH36" s="45"/>
      <c r="AI36" s="405" t="e">
        <f t="shared" si="7"/>
        <v>#DIV/0!</v>
      </c>
      <c r="AJ36" s="413" t="e">
        <f t="shared" si="8"/>
        <v>#DIV/0!</v>
      </c>
      <c r="AK36" s="414" t="e">
        <f t="shared" si="9"/>
        <v>#DIV/0!</v>
      </c>
      <c r="AL36" s="415" t="e">
        <f t="shared" si="10"/>
        <v>#DIV/0!</v>
      </c>
      <c r="AM36"/>
      <c r="AN36"/>
      <c r="AO36"/>
      <c r="AP36"/>
      <c r="AQ36"/>
    </row>
    <row r="37" spans="1:46" s="2" customFormat="1" ht="12" customHeight="1" x14ac:dyDescent="0.25">
      <c r="A37" s="43">
        <v>27</v>
      </c>
      <c r="B37" s="482" t="s">
        <v>248</v>
      </c>
      <c r="C37" s="486" t="s">
        <v>6</v>
      </c>
      <c r="D37" s="67"/>
      <c r="E37" s="67"/>
      <c r="F37" s="67"/>
      <c r="G37" s="405" t="e">
        <f t="shared" si="0"/>
        <v>#DIV/0!</v>
      </c>
      <c r="H37" s="44"/>
      <c r="I37" s="44"/>
      <c r="J37" s="44"/>
      <c r="K37" s="405" t="e">
        <f t="shared" si="1"/>
        <v>#DIV/0!</v>
      </c>
      <c r="L37" s="44"/>
      <c r="M37" s="44"/>
      <c r="N37" s="44"/>
      <c r="O37" s="405" t="e">
        <f t="shared" si="2"/>
        <v>#DIV/0!</v>
      </c>
      <c r="P37" s="44"/>
      <c r="Q37" s="44"/>
      <c r="R37" s="44"/>
      <c r="S37" s="405" t="e">
        <f t="shared" si="3"/>
        <v>#DIV/0!</v>
      </c>
      <c r="T37" s="44"/>
      <c r="U37" s="44"/>
      <c r="V37" s="44"/>
      <c r="W37" s="405" t="e">
        <f t="shared" si="4"/>
        <v>#DIV/0!</v>
      </c>
      <c r="X37" s="44"/>
      <c r="Y37" s="44"/>
      <c r="Z37" s="44"/>
      <c r="AA37" s="405" t="e">
        <f t="shared" si="5"/>
        <v>#DIV/0!</v>
      </c>
      <c r="AB37" s="44"/>
      <c r="AC37" s="44"/>
      <c r="AD37" s="44"/>
      <c r="AE37" s="405" t="e">
        <f t="shared" si="6"/>
        <v>#DIV/0!</v>
      </c>
      <c r="AF37" s="44"/>
      <c r="AG37" s="45" t="s">
        <v>43</v>
      </c>
      <c r="AH37" s="45"/>
      <c r="AI37" s="405" t="e">
        <f t="shared" si="7"/>
        <v>#DIV/0!</v>
      </c>
      <c r="AJ37" s="413" t="e">
        <f t="shared" si="8"/>
        <v>#DIV/0!</v>
      </c>
      <c r="AK37" s="414" t="e">
        <f t="shared" si="9"/>
        <v>#DIV/0!</v>
      </c>
      <c r="AL37" s="415" t="e">
        <f t="shared" si="10"/>
        <v>#DIV/0!</v>
      </c>
      <c r="AM37"/>
      <c r="AN37"/>
      <c r="AO37"/>
      <c r="AP37"/>
      <c r="AQ37"/>
    </row>
    <row r="38" spans="1:46" s="2" customFormat="1" ht="12" customHeight="1" x14ac:dyDescent="0.25">
      <c r="A38" s="43">
        <v>28</v>
      </c>
      <c r="B38" s="484" t="s">
        <v>249</v>
      </c>
      <c r="C38" s="487" t="s">
        <v>12</v>
      </c>
      <c r="D38" s="67"/>
      <c r="E38" s="67"/>
      <c r="F38" s="67"/>
      <c r="G38" s="405" t="e">
        <f t="shared" si="0"/>
        <v>#DIV/0!</v>
      </c>
      <c r="H38" s="44"/>
      <c r="I38" s="44"/>
      <c r="J38" s="44"/>
      <c r="K38" s="405" t="e">
        <f t="shared" si="1"/>
        <v>#DIV/0!</v>
      </c>
      <c r="L38" s="44"/>
      <c r="M38" s="44"/>
      <c r="N38" s="44"/>
      <c r="O38" s="405" t="e">
        <f t="shared" si="2"/>
        <v>#DIV/0!</v>
      </c>
      <c r="P38" s="44"/>
      <c r="Q38" s="44"/>
      <c r="R38" s="44"/>
      <c r="S38" s="405" t="e">
        <f t="shared" si="3"/>
        <v>#DIV/0!</v>
      </c>
      <c r="T38" s="44"/>
      <c r="U38" s="44"/>
      <c r="V38" s="44"/>
      <c r="W38" s="405" t="e">
        <f t="shared" si="4"/>
        <v>#DIV/0!</v>
      </c>
      <c r="X38" s="44"/>
      <c r="Y38" s="44"/>
      <c r="Z38" s="44"/>
      <c r="AA38" s="405" t="e">
        <f t="shared" si="5"/>
        <v>#DIV/0!</v>
      </c>
      <c r="AB38" s="44"/>
      <c r="AC38" s="44"/>
      <c r="AD38" s="44"/>
      <c r="AE38" s="405" t="e">
        <f t="shared" si="6"/>
        <v>#DIV/0!</v>
      </c>
      <c r="AF38" s="44"/>
      <c r="AG38" s="45" t="s">
        <v>43</v>
      </c>
      <c r="AH38" s="45"/>
      <c r="AI38" s="405" t="e">
        <f t="shared" si="7"/>
        <v>#DIV/0!</v>
      </c>
      <c r="AJ38" s="413" t="e">
        <f t="shared" si="8"/>
        <v>#DIV/0!</v>
      </c>
      <c r="AK38" s="414" t="e">
        <f t="shared" si="9"/>
        <v>#DIV/0!</v>
      </c>
      <c r="AL38" s="415" t="e">
        <f t="shared" si="10"/>
        <v>#DIV/0!</v>
      </c>
      <c r="AM38"/>
      <c r="AN38"/>
      <c r="AO38"/>
      <c r="AP38"/>
      <c r="AQ38"/>
    </row>
    <row r="39" spans="1:46" s="2" customFormat="1" ht="12" customHeight="1" x14ac:dyDescent="0.25">
      <c r="A39" s="243">
        <v>29</v>
      </c>
      <c r="B39" s="484" t="s">
        <v>250</v>
      </c>
      <c r="C39" s="485" t="s">
        <v>6</v>
      </c>
      <c r="D39" s="236"/>
      <c r="E39" s="236"/>
      <c r="F39" s="236"/>
      <c r="G39" s="590" t="e">
        <f t="shared" si="0"/>
        <v>#DIV/0!</v>
      </c>
      <c r="H39" s="191"/>
      <c r="I39" s="191"/>
      <c r="J39" s="191"/>
      <c r="K39" s="590" t="e">
        <f t="shared" si="1"/>
        <v>#DIV/0!</v>
      </c>
      <c r="L39" s="191"/>
      <c r="M39" s="191"/>
      <c r="N39" s="235"/>
      <c r="O39" s="590" t="e">
        <f>AVERAGE(L39:N39)</f>
        <v>#DIV/0!</v>
      </c>
      <c r="P39" s="235"/>
      <c r="Q39" s="235"/>
      <c r="R39" s="235"/>
      <c r="S39" s="590" t="e">
        <f t="shared" si="3"/>
        <v>#DIV/0!</v>
      </c>
      <c r="T39" s="235"/>
      <c r="U39" s="235"/>
      <c r="V39" s="235"/>
      <c r="W39" s="590" t="e">
        <f t="shared" si="4"/>
        <v>#DIV/0!</v>
      </c>
      <c r="X39" s="235"/>
      <c r="Y39" s="235"/>
      <c r="Z39" s="235"/>
      <c r="AA39" s="590" t="e">
        <f t="shared" si="5"/>
        <v>#DIV/0!</v>
      </c>
      <c r="AB39" s="235"/>
      <c r="AC39" s="235"/>
      <c r="AD39" s="235"/>
      <c r="AE39" s="590" t="e">
        <f t="shared" si="6"/>
        <v>#DIV/0!</v>
      </c>
      <c r="AF39" s="235"/>
      <c r="AG39" s="54" t="s">
        <v>43</v>
      </c>
      <c r="AH39" s="54"/>
      <c r="AI39" s="590" t="e">
        <f t="shared" si="7"/>
        <v>#DIV/0!</v>
      </c>
      <c r="AJ39" s="591" t="e">
        <f t="shared" si="8"/>
        <v>#DIV/0!</v>
      </c>
      <c r="AK39" s="592" t="e">
        <f t="shared" si="9"/>
        <v>#DIV/0!</v>
      </c>
      <c r="AL39" s="593" t="e">
        <f t="shared" si="10"/>
        <v>#DIV/0!</v>
      </c>
      <c r="AM39"/>
      <c r="AN39"/>
      <c r="AO39"/>
      <c r="AP39"/>
      <c r="AQ39"/>
    </row>
    <row r="40" spans="1:46" s="2" customFormat="1" ht="12" customHeight="1" x14ac:dyDescent="0.2">
      <c r="A40" s="43"/>
      <c r="B40" s="244"/>
      <c r="C40" s="245"/>
      <c r="D40" s="67"/>
      <c r="E40" s="67"/>
      <c r="F40" s="67"/>
      <c r="G40" s="405"/>
      <c r="H40" s="12"/>
      <c r="I40" s="12"/>
      <c r="J40" s="12"/>
      <c r="K40" s="405"/>
      <c r="L40" s="12"/>
      <c r="M40" s="12"/>
      <c r="N40" s="44"/>
      <c r="O40" s="405"/>
      <c r="P40" s="44"/>
      <c r="Q40" s="44"/>
      <c r="R40" s="44"/>
      <c r="S40" s="405"/>
      <c r="T40" s="44"/>
      <c r="U40" s="44"/>
      <c r="V40" s="44"/>
      <c r="W40" s="405"/>
      <c r="X40" s="44"/>
      <c r="Y40" s="44"/>
      <c r="Z40" s="44"/>
      <c r="AA40" s="405"/>
      <c r="AB40" s="44"/>
      <c r="AC40" s="44"/>
      <c r="AD40" s="44"/>
      <c r="AE40" s="405"/>
      <c r="AF40" s="44"/>
      <c r="AG40" s="45"/>
      <c r="AH40" s="45"/>
      <c r="AI40" s="405"/>
      <c r="AJ40" s="413"/>
      <c r="AK40" s="414"/>
      <c r="AL40" s="415"/>
    </row>
    <row r="41" spans="1:46" s="2" customFormat="1" ht="12" customHeight="1" x14ac:dyDescent="0.2">
      <c r="A41" s="43"/>
      <c r="B41" s="244"/>
      <c r="C41" s="245"/>
      <c r="D41" s="34"/>
      <c r="E41" s="34"/>
      <c r="F41" s="34"/>
      <c r="G41" s="405"/>
      <c r="H41" s="12"/>
      <c r="I41" s="12"/>
      <c r="J41" s="12"/>
      <c r="K41" s="405"/>
      <c r="L41" s="12"/>
      <c r="M41" s="12"/>
      <c r="N41" s="44"/>
      <c r="O41" s="405"/>
      <c r="P41" s="44"/>
      <c r="Q41" s="44"/>
      <c r="R41" s="44"/>
      <c r="S41" s="405"/>
      <c r="T41" s="44"/>
      <c r="U41" s="44"/>
      <c r="V41" s="44"/>
      <c r="W41" s="405"/>
      <c r="X41" s="44"/>
      <c r="Y41" s="44"/>
      <c r="Z41" s="44"/>
      <c r="AA41" s="405"/>
      <c r="AB41" s="44"/>
      <c r="AC41" s="44"/>
      <c r="AD41" s="44"/>
      <c r="AE41" s="405"/>
      <c r="AF41" s="44"/>
      <c r="AG41" s="45"/>
      <c r="AH41" s="45"/>
      <c r="AI41" s="405"/>
      <c r="AJ41" s="413"/>
      <c r="AK41" s="414"/>
      <c r="AL41" s="415"/>
    </row>
    <row r="42" spans="1:46" s="2" customFormat="1" ht="12" customHeight="1" x14ac:dyDescent="0.2">
      <c r="A42" s="188"/>
      <c r="B42" s="246"/>
      <c r="C42" s="247"/>
      <c r="D42" s="73"/>
      <c r="E42" s="73"/>
      <c r="F42" s="73"/>
      <c r="G42" s="470"/>
      <c r="H42" s="55"/>
      <c r="I42" s="55"/>
      <c r="J42" s="55"/>
      <c r="K42" s="470"/>
      <c r="L42" s="55"/>
      <c r="M42" s="55"/>
      <c r="N42" s="459"/>
      <c r="O42" s="470"/>
      <c r="P42" s="459"/>
      <c r="Q42" s="459"/>
      <c r="R42" s="459"/>
      <c r="S42" s="470"/>
      <c r="T42" s="459"/>
      <c r="U42" s="459"/>
      <c r="V42" s="459"/>
      <c r="W42" s="470"/>
      <c r="X42" s="459"/>
      <c r="Y42" s="459"/>
      <c r="Z42" s="459"/>
      <c r="AA42" s="470"/>
      <c r="AB42" s="459"/>
      <c r="AC42" s="459"/>
      <c r="AD42" s="459"/>
      <c r="AE42" s="470"/>
      <c r="AF42" s="459"/>
      <c r="AG42" s="56"/>
      <c r="AH42" s="56"/>
      <c r="AI42" s="470"/>
      <c r="AJ42" s="471"/>
      <c r="AK42" s="472"/>
      <c r="AL42" s="463"/>
    </row>
    <row r="43" spans="1:46" s="2" customFormat="1" ht="6" customHeight="1" x14ac:dyDescent="0.2">
      <c r="B43" s="254"/>
      <c r="C43" s="267"/>
      <c r="D43" s="187"/>
      <c r="E43" s="187"/>
      <c r="F43" s="187"/>
      <c r="G43" s="33"/>
      <c r="H43" s="33"/>
      <c r="I43" s="33"/>
      <c r="J43" s="33"/>
      <c r="K43" s="33"/>
      <c r="L43" s="33"/>
      <c r="M43" s="33"/>
      <c r="N43" s="33"/>
      <c r="O43" s="33"/>
      <c r="P43" s="33"/>
      <c r="Q43" s="33"/>
      <c r="R43" s="33"/>
      <c r="S43" s="33"/>
      <c r="T43" s="33"/>
      <c r="U43" s="33"/>
      <c r="V43" s="33"/>
      <c r="W43" s="33"/>
      <c r="X43" s="33"/>
      <c r="Y43" s="33"/>
      <c r="Z43" s="33"/>
      <c r="AA43" s="33"/>
      <c r="AB43" s="33"/>
      <c r="AC43" s="33"/>
      <c r="AD43" s="33"/>
      <c r="AE43" s="33"/>
      <c r="AF43" s="33"/>
      <c r="AG43" s="53"/>
      <c r="AH43" s="53"/>
      <c r="AI43" s="53"/>
      <c r="AJ43" s="53"/>
      <c r="AK43" s="53"/>
      <c r="AL43" s="53"/>
    </row>
    <row r="44" spans="1:46" s="52" customFormat="1" ht="12.75" customHeight="1" x14ac:dyDescent="0.25">
      <c r="A44" s="211"/>
      <c r="B44" s="214" t="s">
        <v>83</v>
      </c>
      <c r="C44" s="52" t="s">
        <v>84</v>
      </c>
      <c r="D44" s="215" t="s">
        <v>19</v>
      </c>
      <c r="E44" s="52" t="s">
        <v>90</v>
      </c>
      <c r="M44" s="52" t="s">
        <v>31</v>
      </c>
      <c r="N44" s="215" t="s">
        <v>19</v>
      </c>
      <c r="O44" s="215"/>
      <c r="P44" s="52" t="s">
        <v>87</v>
      </c>
      <c r="Q44" s="38"/>
      <c r="R44" s="38"/>
      <c r="S44" s="38"/>
      <c r="T44" s="38"/>
      <c r="U44" s="38"/>
      <c r="V44" s="38"/>
      <c r="W44" s="38"/>
      <c r="X44" s="38"/>
      <c r="Y44" s="207" t="s">
        <v>31</v>
      </c>
      <c r="Z44" s="238" t="s">
        <v>5</v>
      </c>
      <c r="AA44" s="201" t="s">
        <v>217</v>
      </c>
      <c r="AB44" s="201"/>
      <c r="AC44" s="201"/>
      <c r="AD44" s="201"/>
      <c r="AE44" s="201"/>
      <c r="AF44" s="201"/>
      <c r="AG44" s="201"/>
      <c r="AI44" s="202" t="s">
        <v>157</v>
      </c>
      <c r="AJ44" s="212"/>
      <c r="AK44" s="212"/>
      <c r="AL44" s="213"/>
    </row>
    <row r="45" spans="1:46" s="52" customFormat="1" x14ac:dyDescent="0.25">
      <c r="C45" s="52" t="s">
        <v>85</v>
      </c>
      <c r="D45" s="215" t="s">
        <v>19</v>
      </c>
      <c r="E45" s="52" t="s">
        <v>88</v>
      </c>
      <c r="M45" s="52" t="s">
        <v>51</v>
      </c>
      <c r="N45" s="215" t="s">
        <v>19</v>
      </c>
      <c r="O45" s="215"/>
      <c r="P45" s="52" t="s">
        <v>102</v>
      </c>
      <c r="U45" s="38"/>
      <c r="V45" s="38"/>
      <c r="W45" s="38"/>
      <c r="X45" s="38"/>
      <c r="AA45" s="206"/>
      <c r="AB45" s="206"/>
      <c r="AC45" s="266">
        <v>4</v>
      </c>
      <c r="AD45" s="206"/>
      <c r="AE45" s="206"/>
      <c r="AF45" s="206"/>
      <c r="AG45" s="206"/>
      <c r="AI45" s="52" t="s">
        <v>158</v>
      </c>
      <c r="AJ45" s="38"/>
      <c r="AK45" s="38"/>
      <c r="AL45" s="38"/>
      <c r="AM45" s="38"/>
      <c r="AN45" s="38"/>
      <c r="AO45" s="38"/>
      <c r="AP45" s="38"/>
      <c r="AQ45" s="38"/>
      <c r="AR45" s="38"/>
      <c r="AS45" s="38"/>
      <c r="AT45" s="38"/>
    </row>
    <row r="46" spans="1:46" s="52" customFormat="1" x14ac:dyDescent="0.25">
      <c r="C46" s="52" t="s">
        <v>86</v>
      </c>
      <c r="D46" s="215" t="s">
        <v>19</v>
      </c>
      <c r="E46" s="52" t="s">
        <v>89</v>
      </c>
      <c r="K46" s="38"/>
      <c r="L46" s="38"/>
      <c r="M46" s="204" t="s">
        <v>56</v>
      </c>
      <c r="N46" s="215" t="s">
        <v>19</v>
      </c>
      <c r="O46" s="215"/>
      <c r="P46" s="52" t="s">
        <v>163</v>
      </c>
      <c r="Q46" s="38"/>
      <c r="R46" s="38"/>
      <c r="S46" s="38"/>
      <c r="T46" s="38"/>
      <c r="U46" s="38"/>
      <c r="V46" s="38"/>
      <c r="W46" s="38"/>
      <c r="X46" s="38"/>
      <c r="Y46" s="38"/>
      <c r="Z46" s="38"/>
      <c r="AA46" s="38"/>
      <c r="AB46" s="38"/>
      <c r="AC46" s="38"/>
      <c r="AD46" s="38"/>
      <c r="AE46" s="38"/>
      <c r="AF46" s="38"/>
      <c r="AG46" s="38"/>
      <c r="AH46" s="38"/>
      <c r="AI46" s="206"/>
      <c r="AJ46" s="38"/>
      <c r="AK46" s="38"/>
      <c r="AL46" s="38"/>
      <c r="AM46" s="38"/>
      <c r="AN46" s="38"/>
      <c r="AO46" s="38"/>
      <c r="AP46" s="38"/>
      <c r="AQ46" s="38"/>
      <c r="AR46" s="38"/>
      <c r="AS46" s="38"/>
      <c r="AT46" s="38"/>
    </row>
    <row r="47" spans="1:46" s="52" customFormat="1" x14ac:dyDescent="0.25">
      <c r="C47" s="266" t="s">
        <v>173</v>
      </c>
      <c r="D47" s="238" t="s">
        <v>19</v>
      </c>
      <c r="E47" s="52" t="s">
        <v>220</v>
      </c>
      <c r="K47" s="38"/>
      <c r="L47" s="38"/>
      <c r="M47" s="266" t="s">
        <v>166</v>
      </c>
      <c r="N47" s="215" t="s">
        <v>19</v>
      </c>
      <c r="O47" s="215"/>
      <c r="P47" s="52" t="s">
        <v>169</v>
      </c>
      <c r="Q47" s="38"/>
      <c r="R47" s="38"/>
      <c r="S47" s="38"/>
      <c r="T47" s="38"/>
      <c r="U47" s="38"/>
      <c r="V47" s="38"/>
      <c r="W47" s="38"/>
      <c r="X47" s="38"/>
      <c r="Y47" s="38"/>
      <c r="Z47" s="38"/>
      <c r="AA47" s="38"/>
      <c r="AB47" s="38"/>
      <c r="AC47" s="38"/>
      <c r="AD47" s="38"/>
      <c r="AE47" s="38"/>
      <c r="AF47" s="38"/>
      <c r="AG47" s="38"/>
      <c r="AH47" s="38"/>
      <c r="AI47" s="38" t="s">
        <v>159</v>
      </c>
      <c r="AJ47" s="38"/>
      <c r="AK47" s="38"/>
      <c r="AL47" s="38"/>
      <c r="AM47" s="38"/>
      <c r="AN47" s="38"/>
      <c r="AO47" s="38"/>
      <c r="AP47" s="38"/>
      <c r="AQ47" s="38"/>
      <c r="AR47" s="38"/>
      <c r="AS47" s="38"/>
      <c r="AT47" s="38"/>
    </row>
    <row r="48" spans="1:46" s="2" customFormat="1" x14ac:dyDescent="0.25">
      <c r="A48" s="1"/>
      <c r="B48" s="1"/>
      <c r="C48" s="194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J48"/>
      <c r="AK48"/>
      <c r="AL48"/>
      <c r="AM48"/>
      <c r="AN48"/>
      <c r="AO48"/>
      <c r="AP48"/>
      <c r="AQ48"/>
      <c r="AR48"/>
      <c r="AS48"/>
      <c r="AT48"/>
    </row>
    <row r="49" spans="1:46" s="1" customFormat="1" x14ac:dyDescent="0.25">
      <c r="A49"/>
      <c r="B49"/>
      <c r="C49" s="195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</row>
  </sheetData>
  <mergeCells count="20">
    <mergeCell ref="B7:B10"/>
    <mergeCell ref="C9:C10"/>
    <mergeCell ref="D9:K9"/>
    <mergeCell ref="D8:K8"/>
    <mergeCell ref="A1:AL1"/>
    <mergeCell ref="A2:AL2"/>
    <mergeCell ref="AL7:AL10"/>
    <mergeCell ref="L8:S8"/>
    <mergeCell ref="T8:AA8"/>
    <mergeCell ref="AB8:AI8"/>
    <mergeCell ref="L9:S9"/>
    <mergeCell ref="T9:AA9"/>
    <mergeCell ref="AB9:AI9"/>
    <mergeCell ref="AJ9:AJ10"/>
    <mergeCell ref="AK9:AK10"/>
    <mergeCell ref="AJ7:AK8"/>
    <mergeCell ref="D7:AI7"/>
    <mergeCell ref="A3:AL3"/>
    <mergeCell ref="A4:AL4"/>
    <mergeCell ref="A7:A10"/>
  </mergeCells>
  <conditionalFormatting sqref="AL44">
    <cfRule type="containsText" dxfId="59" priority="2" operator="containsText" text="TT">
      <formula>NOT(ISERROR(SEARCH("TT",AL44)))</formula>
    </cfRule>
  </conditionalFormatting>
  <conditionalFormatting sqref="AL11:AL42">
    <cfRule type="containsText" dxfId="58" priority="1" operator="containsText" text="TT">
      <formula>NOT(ISERROR(SEARCH("TT",AL11)))</formula>
    </cfRule>
  </conditionalFormatting>
  <pageMargins left="0.3" right="0.2" top="0.42" bottom="0.12" header="0.27" footer="0.12"/>
  <pageSetup paperSize="5" orientation="landscape" horizontalDpi="4294967293" verticalDpi="360" r:id="rId1"/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AG86"/>
  <sheetViews>
    <sheetView workbookViewId="0">
      <selection activeCell="X5" sqref="X5"/>
    </sheetView>
  </sheetViews>
  <sheetFormatPr defaultRowHeight="15" x14ac:dyDescent="0.25"/>
  <cols>
    <col min="1" max="1" width="3.7109375" customWidth="1"/>
    <col min="2" max="2" width="25.42578125" customWidth="1"/>
    <col min="3" max="3" width="3.140625" style="29" customWidth="1"/>
    <col min="4" max="5" width="3.7109375" style="38" customWidth="1"/>
    <col min="6" max="7" width="3.7109375" style="215" customWidth="1"/>
    <col min="8" max="8" width="4.28515625" style="38" customWidth="1"/>
    <col min="9" max="10" width="4.140625" style="38" customWidth="1"/>
    <col min="11" max="13" width="4.7109375" customWidth="1"/>
    <col min="14" max="17" width="3.7109375" style="38" customWidth="1"/>
    <col min="18" max="20" width="4.7109375" style="38" customWidth="1"/>
    <col min="21" max="21" width="2.140625" customWidth="1"/>
    <col min="22" max="22" width="3.7109375" customWidth="1"/>
    <col min="23" max="23" width="18.7109375" customWidth="1"/>
    <col min="24" max="24" width="6.28515625" customWidth="1"/>
    <col min="25" max="25" width="21.140625" customWidth="1"/>
    <col min="26" max="26" width="18.5703125" customWidth="1"/>
    <col min="27" max="27" width="38.140625" customWidth="1"/>
    <col min="28" max="28" width="7.140625" customWidth="1"/>
  </cols>
  <sheetData>
    <row r="1" spans="1:33" s="2" customFormat="1" ht="14.25" x14ac:dyDescent="0.2">
      <c r="A1" s="701" t="s">
        <v>174</v>
      </c>
      <c r="B1" s="701"/>
      <c r="C1" s="701"/>
      <c r="D1" s="701"/>
      <c r="E1" s="701"/>
      <c r="F1" s="701"/>
      <c r="G1" s="701"/>
      <c r="H1" s="701"/>
      <c r="I1" s="701"/>
      <c r="J1" s="701"/>
      <c r="K1" s="701"/>
      <c r="L1" s="701"/>
      <c r="M1" s="701"/>
      <c r="N1" s="701"/>
      <c r="O1" s="701"/>
      <c r="P1" s="701"/>
      <c r="Q1" s="701"/>
      <c r="R1" s="701"/>
      <c r="S1" s="701"/>
      <c r="T1" s="701"/>
      <c r="W1" s="699" t="s">
        <v>161</v>
      </c>
      <c r="X1" s="699"/>
      <c r="Y1" s="699"/>
      <c r="Z1" s="699"/>
      <c r="AA1" s="699"/>
    </row>
    <row r="2" spans="1:33" s="2" customFormat="1" ht="14.25" x14ac:dyDescent="0.2">
      <c r="A2" s="699" t="s">
        <v>161</v>
      </c>
      <c r="B2" s="699"/>
      <c r="C2" s="699"/>
      <c r="D2" s="699"/>
      <c r="E2" s="699"/>
      <c r="F2" s="699"/>
      <c r="G2" s="699"/>
      <c r="H2" s="699"/>
      <c r="I2" s="699"/>
      <c r="J2" s="699"/>
      <c r="K2" s="699"/>
      <c r="L2" s="699"/>
      <c r="M2" s="699"/>
      <c r="N2" s="699"/>
      <c r="O2" s="699"/>
      <c r="P2" s="699"/>
      <c r="Q2" s="699"/>
      <c r="R2" s="699"/>
      <c r="S2" s="699"/>
      <c r="T2" s="699"/>
      <c r="W2" s="700" t="s">
        <v>214</v>
      </c>
      <c r="X2" s="700"/>
      <c r="Y2" s="700"/>
      <c r="Z2" s="700"/>
      <c r="AA2" s="700"/>
    </row>
    <row r="3" spans="1:33" s="2" customFormat="1" x14ac:dyDescent="0.25">
      <c r="A3" s="702" t="s">
        <v>214</v>
      </c>
      <c r="B3" s="702"/>
      <c r="C3" s="702"/>
      <c r="D3" s="702"/>
      <c r="E3" s="702"/>
      <c r="F3" s="702"/>
      <c r="G3" s="702"/>
      <c r="H3" s="702"/>
      <c r="I3" s="702"/>
      <c r="J3" s="702"/>
      <c r="K3" s="702"/>
      <c r="L3" s="702"/>
      <c r="M3" s="702"/>
      <c r="N3" s="702"/>
      <c r="O3" s="702"/>
      <c r="P3" s="702"/>
      <c r="Q3" s="702"/>
      <c r="R3" s="702"/>
      <c r="S3" s="702"/>
      <c r="T3" s="702"/>
      <c r="V3"/>
      <c r="W3"/>
      <c r="X3"/>
      <c r="Y3"/>
      <c r="Z3"/>
      <c r="AA3"/>
    </row>
    <row r="4" spans="1:33" s="2" customFormat="1" ht="17.25" customHeight="1" x14ac:dyDescent="0.25">
      <c r="A4" s="3" t="s">
        <v>22</v>
      </c>
      <c r="B4" s="4"/>
      <c r="C4" s="438" t="s">
        <v>23</v>
      </c>
      <c r="D4" s="287" t="str">
        <f>'D. HADIR_8F'!E8</f>
        <v>8F</v>
      </c>
      <c r="E4" s="288"/>
      <c r="F4" s="289"/>
      <c r="G4" s="290"/>
      <c r="H4" s="291"/>
      <c r="I4" s="290"/>
      <c r="J4" s="291"/>
      <c r="K4" s="4"/>
      <c r="L4" s="4"/>
      <c r="M4" s="287" t="s">
        <v>20</v>
      </c>
      <c r="N4" s="291"/>
      <c r="P4" s="290" t="s">
        <v>19</v>
      </c>
      <c r="Q4" s="291" t="str">
        <f>'D. HADIR_8F'!E7</f>
        <v>. . . . . . . . . . . . . . . . . . .</v>
      </c>
      <c r="S4" s="291"/>
      <c r="T4" s="291"/>
      <c r="W4" s="3" t="s">
        <v>175</v>
      </c>
      <c r="X4" s="292" t="str">
        <f>D4</f>
        <v>8F</v>
      </c>
      <c r="Y4" s="4"/>
      <c r="Z4" s="293" t="s">
        <v>176</v>
      </c>
      <c r="AA4" s="294" t="str">
        <f>Q5</f>
        <v>3 (Ganjil)</v>
      </c>
      <c r="AB4"/>
    </row>
    <row r="5" spans="1:33" s="2" customFormat="1" ht="12.75" customHeight="1" thickBot="1" x14ac:dyDescent="0.3">
      <c r="A5" s="3" t="s">
        <v>24</v>
      </c>
      <c r="B5" s="4"/>
      <c r="C5" s="438" t="s">
        <v>19</v>
      </c>
      <c r="D5" s="287">
        <v>66</v>
      </c>
      <c r="E5" s="288"/>
      <c r="F5" s="289"/>
      <c r="G5" s="290"/>
      <c r="H5" s="291"/>
      <c r="I5" s="290"/>
      <c r="J5" s="291"/>
      <c r="K5" s="10"/>
      <c r="L5" s="4"/>
      <c r="M5" s="287" t="s">
        <v>21</v>
      </c>
      <c r="N5" s="291"/>
      <c r="P5" s="290" t="s">
        <v>19</v>
      </c>
      <c r="Q5" s="291" t="str">
        <f>'D. HADIR_8F'!E9</f>
        <v>3 (Ganjil)</v>
      </c>
      <c r="S5" s="291"/>
      <c r="T5" s="291"/>
      <c r="W5" s="10" t="s">
        <v>177</v>
      </c>
      <c r="X5" s="594" t="str">
        <f>Q4</f>
        <v>. . . . . . . . . . . . . . . . . . .</v>
      </c>
      <c r="AB5"/>
      <c r="AC5" s="10"/>
      <c r="AD5"/>
      <c r="AE5" s="293"/>
      <c r="AF5" s="29"/>
      <c r="AG5" s="295"/>
    </row>
    <row r="6" spans="1:33" s="2" customFormat="1" ht="12" customHeight="1" x14ac:dyDescent="0.25">
      <c r="A6" s="689" t="s">
        <v>0</v>
      </c>
      <c r="B6" s="709" t="s">
        <v>4</v>
      </c>
      <c r="C6" s="710" t="s">
        <v>1</v>
      </c>
      <c r="D6" s="706" t="s">
        <v>32</v>
      </c>
      <c r="E6" s="706"/>
      <c r="F6" s="706"/>
      <c r="G6" s="706"/>
      <c r="H6" s="706"/>
      <c r="I6" s="706"/>
      <c r="J6" s="712"/>
      <c r="K6" s="713" t="s">
        <v>30</v>
      </c>
      <c r="L6" s="714"/>
      <c r="M6" s="703" t="s">
        <v>2</v>
      </c>
      <c r="N6" s="705" t="s">
        <v>178</v>
      </c>
      <c r="O6" s="706"/>
      <c r="P6" s="706"/>
      <c r="Q6" s="706"/>
      <c r="R6" s="707" t="s">
        <v>31</v>
      </c>
      <c r="S6" s="708"/>
      <c r="T6" s="687" t="s">
        <v>2</v>
      </c>
      <c r="V6" s="689" t="s">
        <v>0</v>
      </c>
      <c r="W6" s="691" t="s">
        <v>179</v>
      </c>
      <c r="X6" s="692"/>
      <c r="Y6" s="692"/>
      <c r="Z6" s="692"/>
      <c r="AA6" s="693"/>
      <c r="AB6"/>
    </row>
    <row r="7" spans="1:33" s="2" customFormat="1" ht="14.25" customHeight="1" x14ac:dyDescent="0.25">
      <c r="A7" s="690"/>
      <c r="B7" s="623"/>
      <c r="C7" s="711"/>
      <c r="D7" s="445" t="s">
        <v>185</v>
      </c>
      <c r="E7" s="446" t="s">
        <v>186</v>
      </c>
      <c r="F7" s="445" t="s">
        <v>187</v>
      </c>
      <c r="G7" s="446" t="s">
        <v>188</v>
      </c>
      <c r="H7" s="447" t="s">
        <v>28</v>
      </c>
      <c r="I7" s="448" t="s">
        <v>26</v>
      </c>
      <c r="J7" s="449" t="s">
        <v>27</v>
      </c>
      <c r="K7" s="450" t="s">
        <v>183</v>
      </c>
      <c r="L7" s="451" t="s">
        <v>184</v>
      </c>
      <c r="M7" s="704"/>
      <c r="N7" s="452" t="s">
        <v>180</v>
      </c>
      <c r="O7" s="452" t="s">
        <v>181</v>
      </c>
      <c r="P7" s="453" t="s">
        <v>182</v>
      </c>
      <c r="Q7" s="453" t="s">
        <v>182</v>
      </c>
      <c r="R7" s="454" t="s">
        <v>183</v>
      </c>
      <c r="S7" s="452" t="s">
        <v>184</v>
      </c>
      <c r="T7" s="688"/>
      <c r="V7" s="690"/>
      <c r="W7" s="694" t="s">
        <v>190</v>
      </c>
      <c r="X7" s="695"/>
      <c r="Y7" s="696"/>
      <c r="Z7" s="697" t="s">
        <v>189</v>
      </c>
      <c r="AA7" s="698"/>
      <c r="AB7"/>
    </row>
    <row r="8" spans="1:33" s="2" customFormat="1" ht="15" customHeight="1" x14ac:dyDescent="0.25">
      <c r="A8" s="363" t="s">
        <v>191</v>
      </c>
      <c r="B8" s="568" t="s">
        <v>369</v>
      </c>
      <c r="C8" s="576" t="s">
        <v>12</v>
      </c>
      <c r="D8" s="386" t="e">
        <f>Nilai_P_8F!K11</f>
        <v>#DIV/0!</v>
      </c>
      <c r="E8" s="376" t="e">
        <f>Nilai_P_8F!S11</f>
        <v>#DIV/0!</v>
      </c>
      <c r="F8" s="376" t="e">
        <f>Nilai_P_8F!AA11</f>
        <v>#DIV/0!</v>
      </c>
      <c r="G8" s="376" t="e">
        <f>Nilai_P_8F!AI11</f>
        <v>#DIV/0!</v>
      </c>
      <c r="H8" s="375" t="e">
        <f>Nilai_P_8F!AJ11</f>
        <v>#DIV/0!</v>
      </c>
      <c r="I8" s="376">
        <f>Nilai_P_8F!AK11</f>
        <v>0</v>
      </c>
      <c r="J8" s="417">
        <f>Nilai_P_8F!AL11</f>
        <v>0</v>
      </c>
      <c r="K8" s="370" t="e">
        <f t="shared" ref="K8:K29" si="0">((2*H8)+I8+J8)/4</f>
        <v>#DIV/0!</v>
      </c>
      <c r="L8" s="443" t="e">
        <f>IF(K8&lt;66,"D",IF(K8&lt;78,"C",IF(K8&lt;89,"B","A")))</f>
        <v>#DIV/0!</v>
      </c>
      <c r="M8" s="464" t="e">
        <f>IF(K8&gt;$D$5,"T","TT")</f>
        <v>#DIV/0!</v>
      </c>
      <c r="N8" s="364" t="e">
        <f>Nilai_K_8F!K11</f>
        <v>#DIV/0!</v>
      </c>
      <c r="O8" s="364" t="e">
        <f>Nilai_K_8F!S11</f>
        <v>#DIV/0!</v>
      </c>
      <c r="P8" s="365" t="e">
        <f>Nilai_K_8F!AA11</f>
        <v>#DIV/0!</v>
      </c>
      <c r="Q8" s="366" t="e">
        <f>Nilai_K_8F!AI11</f>
        <v>#DIV/0!</v>
      </c>
      <c r="R8" s="465" t="e">
        <f t="shared" ref="R8:R34" si="1">AVERAGE(N8:Q8)</f>
        <v>#DIV/0!</v>
      </c>
      <c r="S8" s="466" t="e">
        <f t="shared" ref="S8:S34" si="2">IF(R8&lt;66,"D",IF(R8&lt;78,"C",IF(R8&lt;89,"B","A")))</f>
        <v>#DIV/0!</v>
      </c>
      <c r="T8" s="368" t="e">
        <f>IF(R8&gt;=D5,"T","TT")</f>
        <v>#DIV/0!</v>
      </c>
      <c r="V8" s="307" t="s">
        <v>191</v>
      </c>
      <c r="W8" s="664"/>
      <c r="X8" s="665"/>
      <c r="Y8" s="668"/>
      <c r="Z8" s="678"/>
      <c r="AA8" s="679"/>
      <c r="AB8"/>
    </row>
    <row r="9" spans="1:33" s="2" customFormat="1" ht="15" customHeight="1" x14ac:dyDescent="0.25">
      <c r="A9" s="299">
        <v>2</v>
      </c>
      <c r="B9" s="568" t="s">
        <v>370</v>
      </c>
      <c r="C9" s="577" t="s">
        <v>12</v>
      </c>
      <c r="D9" s="386" t="e">
        <f>Nilai_P_8F!K12</f>
        <v>#DIV/0!</v>
      </c>
      <c r="E9" s="376" t="e">
        <f>Nilai_P_8F!S12</f>
        <v>#DIV/0!</v>
      </c>
      <c r="F9" s="376" t="e">
        <f>Nilai_P_8F!AA12</f>
        <v>#DIV/0!</v>
      </c>
      <c r="G9" s="376" t="e">
        <f>Nilai_P_8F!AI12</f>
        <v>#DIV/0!</v>
      </c>
      <c r="H9" s="375" t="e">
        <f>Nilai_P_8F!AJ12</f>
        <v>#DIV/0!</v>
      </c>
      <c r="I9" s="376">
        <f>Nilai_P_8F!AK12</f>
        <v>0</v>
      </c>
      <c r="J9" s="417">
        <f>Nilai_P_8F!AL12</f>
        <v>0</v>
      </c>
      <c r="K9" s="377" t="e">
        <f t="shared" si="0"/>
        <v>#DIV/0!</v>
      </c>
      <c r="L9" s="406" t="e">
        <f t="shared" ref="L9:L34" si="3">IF(K9&lt;66,"D",IF(K9&lt;78,"C",IF(K9&lt;89,"B","A")))</f>
        <v>#DIV/0!</v>
      </c>
      <c r="M9" s="371" t="e">
        <f>IF(K9&gt;$D$5,"T","TT")</f>
        <v>#DIV/0!</v>
      </c>
      <c r="N9" s="386" t="e">
        <f>Nilai_K_8F!K12</f>
        <v>#DIV/0!</v>
      </c>
      <c r="O9" s="372" t="e">
        <f>Nilai_K_8F!S12</f>
        <v>#DIV/0!</v>
      </c>
      <c r="P9" s="373" t="e">
        <f>Nilai_K_8F!AA12</f>
        <v>#DIV/0!</v>
      </c>
      <c r="Q9" s="417" t="e">
        <f>Nilai_K_8F!AI12</f>
        <v>#DIV/0!</v>
      </c>
      <c r="R9" s="367" t="e">
        <f t="shared" si="1"/>
        <v>#DIV/0!</v>
      </c>
      <c r="S9" s="406" t="e">
        <f t="shared" si="2"/>
        <v>#DIV/0!</v>
      </c>
      <c r="T9" s="371" t="e">
        <f>IF(R9&gt;=D5,"T","TT")</f>
        <v>#DIV/0!</v>
      </c>
      <c r="V9" s="307">
        <v>2</v>
      </c>
      <c r="W9" s="664"/>
      <c r="X9" s="665"/>
      <c r="Y9" s="668"/>
      <c r="Z9" s="678"/>
      <c r="AA9" s="679"/>
      <c r="AB9"/>
    </row>
    <row r="10" spans="1:33" s="2" customFormat="1" ht="15" customHeight="1" x14ac:dyDescent="0.25">
      <c r="A10" s="299">
        <v>3</v>
      </c>
      <c r="B10" s="568" t="s">
        <v>371</v>
      </c>
      <c r="C10" s="577" t="s">
        <v>12</v>
      </c>
      <c r="D10" s="386" t="e">
        <f>Nilai_P_8F!K13</f>
        <v>#DIV/0!</v>
      </c>
      <c r="E10" s="376" t="e">
        <f>Nilai_P_8F!S13</f>
        <v>#DIV/0!</v>
      </c>
      <c r="F10" s="376" t="e">
        <f>Nilai_P_8F!AA13</f>
        <v>#DIV/0!</v>
      </c>
      <c r="G10" s="376" t="e">
        <f>Nilai_P_8F!AI13</f>
        <v>#DIV/0!</v>
      </c>
      <c r="H10" s="375" t="e">
        <f>Nilai_P_8F!AJ13</f>
        <v>#DIV/0!</v>
      </c>
      <c r="I10" s="376">
        <f>Nilai_P_8F!AK13</f>
        <v>0</v>
      </c>
      <c r="J10" s="417">
        <f>Nilai_P_8F!AL13</f>
        <v>0</v>
      </c>
      <c r="K10" s="377" t="e">
        <f t="shared" si="0"/>
        <v>#DIV/0!</v>
      </c>
      <c r="L10" s="406" t="e">
        <f t="shared" si="3"/>
        <v>#DIV/0!</v>
      </c>
      <c r="M10" s="371" t="e">
        <f t="shared" ref="M10:M34" si="4">IF(K10&gt;$D$5,"T","TT")</f>
        <v>#DIV/0!</v>
      </c>
      <c r="N10" s="386" t="e">
        <f>Nilai_K_8F!K13</f>
        <v>#DIV/0!</v>
      </c>
      <c r="O10" s="372" t="e">
        <f>Nilai_K_8F!S13</f>
        <v>#DIV/0!</v>
      </c>
      <c r="P10" s="373" t="e">
        <f>Nilai_K_8F!AA13</f>
        <v>#DIV/0!</v>
      </c>
      <c r="Q10" s="417" t="e">
        <f>Nilai_K_8F!AI13</f>
        <v>#DIV/0!</v>
      </c>
      <c r="R10" s="367" t="e">
        <f t="shared" si="1"/>
        <v>#DIV/0!</v>
      </c>
      <c r="S10" s="406" t="e">
        <f t="shared" si="2"/>
        <v>#DIV/0!</v>
      </c>
      <c r="T10" s="371" t="e">
        <f>IF(R10&gt;=$D$6,"T","TT")</f>
        <v>#DIV/0!</v>
      </c>
      <c r="V10" s="307">
        <v>3</v>
      </c>
      <c r="W10" s="664"/>
      <c r="X10" s="665"/>
      <c r="Y10" s="668"/>
      <c r="Z10" s="678"/>
      <c r="AA10" s="679"/>
      <c r="AB10"/>
    </row>
    <row r="11" spans="1:33" s="2" customFormat="1" ht="15" customHeight="1" x14ac:dyDescent="0.25">
      <c r="A11" s="299">
        <v>4</v>
      </c>
      <c r="B11" s="568" t="s">
        <v>372</v>
      </c>
      <c r="C11" s="576" t="s">
        <v>12</v>
      </c>
      <c r="D11" s="386" t="e">
        <f>Nilai_P_8F!K14</f>
        <v>#DIV/0!</v>
      </c>
      <c r="E11" s="376" t="e">
        <f>Nilai_P_8F!S14</f>
        <v>#DIV/0!</v>
      </c>
      <c r="F11" s="376" t="e">
        <f>Nilai_P_8F!AA14</f>
        <v>#DIV/0!</v>
      </c>
      <c r="G11" s="376" t="e">
        <f>Nilai_P_8F!AI14</f>
        <v>#DIV/0!</v>
      </c>
      <c r="H11" s="375" t="e">
        <f>Nilai_P_8F!AJ14</f>
        <v>#DIV/0!</v>
      </c>
      <c r="I11" s="376">
        <f>Nilai_P_8F!AK14</f>
        <v>0</v>
      </c>
      <c r="J11" s="417">
        <f>Nilai_P_8F!AL14</f>
        <v>0</v>
      </c>
      <c r="K11" s="377" t="e">
        <f t="shared" si="0"/>
        <v>#DIV/0!</v>
      </c>
      <c r="L11" s="406" t="e">
        <f t="shared" si="3"/>
        <v>#DIV/0!</v>
      </c>
      <c r="M11" s="371" t="e">
        <f t="shared" si="4"/>
        <v>#DIV/0!</v>
      </c>
      <c r="N11" s="386" t="e">
        <f>Nilai_K_8F!K14</f>
        <v>#DIV/0!</v>
      </c>
      <c r="O11" s="372" t="e">
        <f>Nilai_K_8F!S14</f>
        <v>#DIV/0!</v>
      </c>
      <c r="P11" s="373" t="e">
        <f>Nilai_K_8F!AA14</f>
        <v>#DIV/0!</v>
      </c>
      <c r="Q11" s="417" t="e">
        <f>Nilai_K_8F!AI14</f>
        <v>#DIV/0!</v>
      </c>
      <c r="R11" s="367" t="e">
        <f t="shared" si="1"/>
        <v>#DIV/0!</v>
      </c>
      <c r="S11" s="406" t="e">
        <f t="shared" si="2"/>
        <v>#DIV/0!</v>
      </c>
      <c r="T11" s="371" t="e">
        <f t="shared" ref="T11:T34" si="5">IF(R11&gt;=$D$6,"T","TT")</f>
        <v>#DIV/0!</v>
      </c>
      <c r="V11" s="307">
        <v>4</v>
      </c>
      <c r="W11" s="664"/>
      <c r="X11" s="665"/>
      <c r="Y11" s="668"/>
      <c r="Z11" s="678"/>
      <c r="AA11" s="679"/>
      <c r="AB11"/>
    </row>
    <row r="12" spans="1:33" s="378" customFormat="1" ht="15" customHeight="1" x14ac:dyDescent="0.25">
      <c r="A12" s="299">
        <v>5</v>
      </c>
      <c r="B12" s="568" t="s">
        <v>373</v>
      </c>
      <c r="C12" s="576" t="s">
        <v>6</v>
      </c>
      <c r="D12" s="386" t="e">
        <f>Nilai_P_8F!K15</f>
        <v>#DIV/0!</v>
      </c>
      <c r="E12" s="376" t="e">
        <f>Nilai_P_8F!S15</f>
        <v>#DIV/0!</v>
      </c>
      <c r="F12" s="376" t="e">
        <f>Nilai_P_8F!AA15</f>
        <v>#DIV/0!</v>
      </c>
      <c r="G12" s="376" t="e">
        <f>Nilai_P_8F!AI15</f>
        <v>#DIV/0!</v>
      </c>
      <c r="H12" s="375" t="e">
        <f>Nilai_P_8F!AJ15</f>
        <v>#DIV/0!</v>
      </c>
      <c r="I12" s="376">
        <f>Nilai_P_8F!AK15</f>
        <v>0</v>
      </c>
      <c r="J12" s="417">
        <f>Nilai_P_8F!AL15</f>
        <v>0</v>
      </c>
      <c r="K12" s="377" t="e">
        <f t="shared" ref="K12" si="6">((2*H12)+I12+J12)/4</f>
        <v>#DIV/0!</v>
      </c>
      <c r="L12" s="406" t="e">
        <f t="shared" si="3"/>
        <v>#DIV/0!</v>
      </c>
      <c r="M12" s="371" t="e">
        <f t="shared" si="4"/>
        <v>#DIV/0!</v>
      </c>
      <c r="N12" s="386" t="e">
        <f>Nilai_K_8F!K15</f>
        <v>#DIV/0!</v>
      </c>
      <c r="O12" s="372" t="e">
        <f>Nilai_K_8F!S15</f>
        <v>#DIV/0!</v>
      </c>
      <c r="P12" s="373" t="e">
        <f>Nilai_K_8F!AA15</f>
        <v>#DIV/0!</v>
      </c>
      <c r="Q12" s="417" t="e">
        <f>Nilai_K_8F!AI15</f>
        <v>#DIV/0!</v>
      </c>
      <c r="R12" s="367" t="e">
        <f t="shared" si="1"/>
        <v>#DIV/0!</v>
      </c>
      <c r="S12" s="406" t="e">
        <f t="shared" si="2"/>
        <v>#DIV/0!</v>
      </c>
      <c r="T12" s="371" t="e">
        <f t="shared" si="5"/>
        <v>#DIV/0!</v>
      </c>
      <c r="V12" s="307">
        <v>5</v>
      </c>
      <c r="W12" s="682"/>
      <c r="X12" s="683"/>
      <c r="Y12" s="684"/>
      <c r="Z12" s="685"/>
      <c r="AA12" s="686"/>
      <c r="AB12" s="379"/>
    </row>
    <row r="13" spans="1:33" s="2" customFormat="1" ht="15" customHeight="1" x14ac:dyDescent="0.25">
      <c r="A13" s="299">
        <v>6</v>
      </c>
      <c r="B13" s="568" t="s">
        <v>374</v>
      </c>
      <c r="C13" s="577" t="s">
        <v>6</v>
      </c>
      <c r="D13" s="386" t="e">
        <f>Nilai_P_8F!K16</f>
        <v>#DIV/0!</v>
      </c>
      <c r="E13" s="376" t="e">
        <f>Nilai_P_8F!S16</f>
        <v>#DIV/0!</v>
      </c>
      <c r="F13" s="376" t="e">
        <f>Nilai_P_8F!AA16</f>
        <v>#DIV/0!</v>
      </c>
      <c r="G13" s="376" t="e">
        <f>Nilai_P_8F!AI16</f>
        <v>#DIV/0!</v>
      </c>
      <c r="H13" s="375" t="e">
        <f>Nilai_P_8F!AJ16</f>
        <v>#DIV/0!</v>
      </c>
      <c r="I13" s="376">
        <f>Nilai_P_8F!AK16</f>
        <v>0</v>
      </c>
      <c r="J13" s="417">
        <f>Nilai_P_8F!AL16</f>
        <v>0</v>
      </c>
      <c r="K13" s="377" t="e">
        <f t="shared" si="0"/>
        <v>#DIV/0!</v>
      </c>
      <c r="L13" s="406" t="e">
        <f t="shared" si="3"/>
        <v>#DIV/0!</v>
      </c>
      <c r="M13" s="371" t="e">
        <f t="shared" si="4"/>
        <v>#DIV/0!</v>
      </c>
      <c r="N13" s="386" t="e">
        <f>Nilai_K_8F!K16</f>
        <v>#DIV/0!</v>
      </c>
      <c r="O13" s="372" t="e">
        <f>Nilai_K_8F!S16</f>
        <v>#DIV/0!</v>
      </c>
      <c r="P13" s="373" t="e">
        <f>Nilai_K_8F!AA16</f>
        <v>#DIV/0!</v>
      </c>
      <c r="Q13" s="417" t="e">
        <f>Nilai_K_8F!AI16</f>
        <v>#DIV/0!</v>
      </c>
      <c r="R13" s="367" t="e">
        <f t="shared" si="1"/>
        <v>#DIV/0!</v>
      </c>
      <c r="S13" s="406" t="e">
        <f t="shared" si="2"/>
        <v>#DIV/0!</v>
      </c>
      <c r="T13" s="371" t="e">
        <f t="shared" si="5"/>
        <v>#DIV/0!</v>
      </c>
      <c r="V13" s="307">
        <v>6</v>
      </c>
      <c r="W13" s="664"/>
      <c r="X13" s="665"/>
      <c r="Y13" s="668"/>
      <c r="Z13" s="678"/>
      <c r="AA13" s="679"/>
      <c r="AB13"/>
    </row>
    <row r="14" spans="1:33" s="2" customFormat="1" ht="15" customHeight="1" x14ac:dyDescent="0.25">
      <c r="A14" s="299">
        <v>7</v>
      </c>
      <c r="B14" s="568" t="s">
        <v>375</v>
      </c>
      <c r="C14" s="577" t="s">
        <v>12</v>
      </c>
      <c r="D14" s="386" t="e">
        <f>Nilai_P_8F!K17</f>
        <v>#DIV/0!</v>
      </c>
      <c r="E14" s="376" t="e">
        <f>Nilai_P_8F!S17</f>
        <v>#DIV/0!</v>
      </c>
      <c r="F14" s="376" t="e">
        <f>Nilai_P_8F!AA17</f>
        <v>#DIV/0!</v>
      </c>
      <c r="G14" s="376" t="e">
        <f>Nilai_P_8F!AI17</f>
        <v>#DIV/0!</v>
      </c>
      <c r="H14" s="375" t="e">
        <f>Nilai_P_8F!AJ17</f>
        <v>#DIV/0!</v>
      </c>
      <c r="I14" s="376">
        <f>Nilai_P_8F!AK17</f>
        <v>0</v>
      </c>
      <c r="J14" s="417">
        <f>Nilai_P_8F!AL17</f>
        <v>0</v>
      </c>
      <c r="K14" s="377" t="e">
        <f t="shared" si="0"/>
        <v>#DIV/0!</v>
      </c>
      <c r="L14" s="406" t="e">
        <f t="shared" si="3"/>
        <v>#DIV/0!</v>
      </c>
      <c r="M14" s="371" t="e">
        <f t="shared" si="4"/>
        <v>#DIV/0!</v>
      </c>
      <c r="N14" s="386" t="e">
        <f>Nilai_K_8F!K17</f>
        <v>#DIV/0!</v>
      </c>
      <c r="O14" s="372" t="e">
        <f>Nilai_K_8F!S17</f>
        <v>#DIV/0!</v>
      </c>
      <c r="P14" s="373" t="e">
        <f>Nilai_K_8F!AA17</f>
        <v>#DIV/0!</v>
      </c>
      <c r="Q14" s="417" t="e">
        <f>Nilai_K_8F!AI17</f>
        <v>#DIV/0!</v>
      </c>
      <c r="R14" s="367" t="e">
        <f t="shared" si="1"/>
        <v>#DIV/0!</v>
      </c>
      <c r="S14" s="406" t="e">
        <f t="shared" si="2"/>
        <v>#DIV/0!</v>
      </c>
      <c r="T14" s="371" t="e">
        <f t="shared" si="5"/>
        <v>#DIV/0!</v>
      </c>
      <c r="V14" s="307">
        <v>7</v>
      </c>
      <c r="W14" s="664"/>
      <c r="X14" s="665"/>
      <c r="Y14" s="668"/>
      <c r="Z14" s="678"/>
      <c r="AA14" s="679"/>
      <c r="AB14"/>
    </row>
    <row r="15" spans="1:33" s="2" customFormat="1" ht="15" customHeight="1" x14ac:dyDescent="0.25">
      <c r="A15" s="299">
        <v>8</v>
      </c>
      <c r="B15" s="568" t="s">
        <v>376</v>
      </c>
      <c r="C15" s="577" t="s">
        <v>6</v>
      </c>
      <c r="D15" s="386" t="e">
        <f>Nilai_P_8F!K18</f>
        <v>#DIV/0!</v>
      </c>
      <c r="E15" s="376" t="e">
        <f>Nilai_P_8F!S18</f>
        <v>#DIV/0!</v>
      </c>
      <c r="F15" s="376" t="e">
        <f>Nilai_P_8F!AA18</f>
        <v>#DIV/0!</v>
      </c>
      <c r="G15" s="376" t="e">
        <f>Nilai_P_8F!AI18</f>
        <v>#DIV/0!</v>
      </c>
      <c r="H15" s="375" t="e">
        <f>Nilai_P_8F!AJ18</f>
        <v>#DIV/0!</v>
      </c>
      <c r="I15" s="376">
        <f>Nilai_P_8F!AK18</f>
        <v>0</v>
      </c>
      <c r="J15" s="417">
        <f>Nilai_P_8F!AL18</f>
        <v>0</v>
      </c>
      <c r="K15" s="377" t="e">
        <f t="shared" si="0"/>
        <v>#DIV/0!</v>
      </c>
      <c r="L15" s="406" t="e">
        <f t="shared" si="3"/>
        <v>#DIV/0!</v>
      </c>
      <c r="M15" s="371" t="e">
        <f t="shared" si="4"/>
        <v>#DIV/0!</v>
      </c>
      <c r="N15" s="386" t="e">
        <f>Nilai_K_8F!K18</f>
        <v>#DIV/0!</v>
      </c>
      <c r="O15" s="372" t="e">
        <f>Nilai_K_8F!S18</f>
        <v>#DIV/0!</v>
      </c>
      <c r="P15" s="373" t="e">
        <f>Nilai_K_8F!AA18</f>
        <v>#DIV/0!</v>
      </c>
      <c r="Q15" s="417" t="e">
        <f>Nilai_K_8F!AI18</f>
        <v>#DIV/0!</v>
      </c>
      <c r="R15" s="367" t="e">
        <f t="shared" si="1"/>
        <v>#DIV/0!</v>
      </c>
      <c r="S15" s="406" t="e">
        <f t="shared" si="2"/>
        <v>#DIV/0!</v>
      </c>
      <c r="T15" s="371" t="e">
        <f t="shared" si="5"/>
        <v>#DIV/0!</v>
      </c>
      <c r="U15" s="2" t="s">
        <v>3</v>
      </c>
      <c r="V15" s="307">
        <v>8</v>
      </c>
      <c r="W15" s="664"/>
      <c r="X15" s="665"/>
      <c r="Y15" s="668"/>
      <c r="Z15" s="678"/>
      <c r="AA15" s="679"/>
      <c r="AB15"/>
    </row>
    <row r="16" spans="1:33" s="378" customFormat="1" ht="15" customHeight="1" x14ac:dyDescent="0.25">
      <c r="A16" s="299">
        <v>9</v>
      </c>
      <c r="B16" s="568" t="s">
        <v>377</v>
      </c>
      <c r="C16" s="577" t="s">
        <v>6</v>
      </c>
      <c r="D16" s="386" t="e">
        <f>Nilai_P_8F!K19</f>
        <v>#DIV/0!</v>
      </c>
      <c r="E16" s="376" t="e">
        <f>Nilai_P_8F!S19</f>
        <v>#DIV/0!</v>
      </c>
      <c r="F16" s="376" t="e">
        <f>Nilai_P_8F!AA19</f>
        <v>#DIV/0!</v>
      </c>
      <c r="G16" s="376" t="e">
        <f>Nilai_P_8F!AI19</f>
        <v>#DIV/0!</v>
      </c>
      <c r="H16" s="375" t="e">
        <f>Nilai_P_8F!AJ19</f>
        <v>#DIV/0!</v>
      </c>
      <c r="I16" s="376">
        <f>Nilai_P_8F!AK19</f>
        <v>0</v>
      </c>
      <c r="J16" s="417">
        <f>Nilai_P_8F!AL19</f>
        <v>0</v>
      </c>
      <c r="K16" s="381" t="e">
        <f t="shared" si="0"/>
        <v>#DIV/0!</v>
      </c>
      <c r="L16" s="406" t="e">
        <f t="shared" si="3"/>
        <v>#DIV/0!</v>
      </c>
      <c r="M16" s="371" t="e">
        <f t="shared" si="4"/>
        <v>#DIV/0!</v>
      </c>
      <c r="N16" s="386" t="e">
        <f>Nilai_K_8F!K19</f>
        <v>#DIV/0!</v>
      </c>
      <c r="O16" s="372" t="e">
        <f>Nilai_K_8F!S19</f>
        <v>#DIV/0!</v>
      </c>
      <c r="P16" s="373" t="e">
        <f>Nilai_K_8F!AA19</f>
        <v>#DIV/0!</v>
      </c>
      <c r="Q16" s="417" t="e">
        <f>Nilai_K_8F!AI19</f>
        <v>#DIV/0!</v>
      </c>
      <c r="R16" s="380" t="e">
        <f t="shared" si="1"/>
        <v>#DIV/0!</v>
      </c>
      <c r="S16" s="406" t="e">
        <f t="shared" si="2"/>
        <v>#DIV/0!</v>
      </c>
      <c r="T16" s="371" t="e">
        <f t="shared" si="5"/>
        <v>#DIV/0!</v>
      </c>
      <c r="U16" s="382"/>
      <c r="V16" s="307">
        <v>9</v>
      </c>
      <c r="W16" s="664"/>
      <c r="X16" s="665"/>
      <c r="Y16" s="668"/>
      <c r="Z16" s="678"/>
      <c r="AA16" s="679"/>
      <c r="AB16" s="379"/>
    </row>
    <row r="17" spans="1:28" s="2" customFormat="1" ht="15" customHeight="1" x14ac:dyDescent="0.25">
      <c r="A17" s="299">
        <v>10</v>
      </c>
      <c r="B17" s="568" t="s">
        <v>378</v>
      </c>
      <c r="C17" s="577" t="s">
        <v>6</v>
      </c>
      <c r="D17" s="386" t="e">
        <f>Nilai_P_8F!K20</f>
        <v>#DIV/0!</v>
      </c>
      <c r="E17" s="376" t="e">
        <f>Nilai_P_8F!S20</f>
        <v>#DIV/0!</v>
      </c>
      <c r="F17" s="376" t="e">
        <f>Nilai_P_8F!AA20</f>
        <v>#DIV/0!</v>
      </c>
      <c r="G17" s="376" t="e">
        <f>Nilai_P_8F!AI20</f>
        <v>#DIV/0!</v>
      </c>
      <c r="H17" s="375" t="e">
        <f>Nilai_P_8F!AJ20</f>
        <v>#DIV/0!</v>
      </c>
      <c r="I17" s="376">
        <f>Nilai_P_8F!AK20</f>
        <v>0</v>
      </c>
      <c r="J17" s="417">
        <f>Nilai_P_8F!AL20</f>
        <v>0</v>
      </c>
      <c r="K17" s="377" t="e">
        <f t="shared" si="0"/>
        <v>#DIV/0!</v>
      </c>
      <c r="L17" s="406" t="e">
        <f t="shared" si="3"/>
        <v>#DIV/0!</v>
      </c>
      <c r="M17" s="371" t="e">
        <f t="shared" si="4"/>
        <v>#DIV/0!</v>
      </c>
      <c r="N17" s="386" t="e">
        <f>Nilai_K_8F!K20</f>
        <v>#DIV/0!</v>
      </c>
      <c r="O17" s="372" t="e">
        <f>Nilai_K_8F!S20</f>
        <v>#DIV/0!</v>
      </c>
      <c r="P17" s="373" t="e">
        <f>Nilai_K_8F!AA20</f>
        <v>#DIV/0!</v>
      </c>
      <c r="Q17" s="417" t="e">
        <f>Nilai_K_8F!AI20</f>
        <v>#DIV/0!</v>
      </c>
      <c r="R17" s="367" t="e">
        <f t="shared" si="1"/>
        <v>#DIV/0!</v>
      </c>
      <c r="S17" s="406" t="e">
        <f t="shared" si="2"/>
        <v>#DIV/0!</v>
      </c>
      <c r="T17" s="371" t="e">
        <f t="shared" si="5"/>
        <v>#DIV/0!</v>
      </c>
      <c r="V17" s="307">
        <v>10</v>
      </c>
      <c r="W17" s="664"/>
      <c r="X17" s="665"/>
      <c r="Y17" s="668"/>
      <c r="Z17" s="678"/>
      <c r="AA17" s="679"/>
      <c r="AB17"/>
    </row>
    <row r="18" spans="1:28" s="2" customFormat="1" x14ac:dyDescent="0.25">
      <c r="A18" s="299">
        <v>11</v>
      </c>
      <c r="B18" s="568" t="s">
        <v>379</v>
      </c>
      <c r="C18" s="577" t="s">
        <v>12</v>
      </c>
      <c r="D18" s="386" t="e">
        <f>Nilai_P_8F!K21</f>
        <v>#DIV/0!</v>
      </c>
      <c r="E18" s="376" t="e">
        <f>Nilai_P_8F!S21</f>
        <v>#DIV/0!</v>
      </c>
      <c r="F18" s="376" t="e">
        <f>Nilai_P_8F!AA21</f>
        <v>#DIV/0!</v>
      </c>
      <c r="G18" s="376" t="e">
        <f>Nilai_P_8F!AI21</f>
        <v>#DIV/0!</v>
      </c>
      <c r="H18" s="375" t="e">
        <f>Nilai_P_8F!AJ21</f>
        <v>#DIV/0!</v>
      </c>
      <c r="I18" s="376">
        <f>Nilai_P_8F!AK21</f>
        <v>0</v>
      </c>
      <c r="J18" s="417">
        <f>Nilai_P_8F!AL21</f>
        <v>0</v>
      </c>
      <c r="K18" s="377" t="e">
        <f t="shared" si="0"/>
        <v>#DIV/0!</v>
      </c>
      <c r="L18" s="406" t="e">
        <f t="shared" si="3"/>
        <v>#DIV/0!</v>
      </c>
      <c r="M18" s="371" t="e">
        <f t="shared" si="4"/>
        <v>#DIV/0!</v>
      </c>
      <c r="N18" s="386" t="e">
        <f>Nilai_K_8F!K21</f>
        <v>#DIV/0!</v>
      </c>
      <c r="O18" s="372" t="e">
        <f>Nilai_K_8F!S21</f>
        <v>#DIV/0!</v>
      </c>
      <c r="P18" s="373" t="e">
        <f>Nilai_K_8F!AA21</f>
        <v>#DIV/0!</v>
      </c>
      <c r="Q18" s="417" t="e">
        <f>Nilai_K_8F!AI21</f>
        <v>#DIV/0!</v>
      </c>
      <c r="R18" s="367" t="e">
        <f t="shared" si="1"/>
        <v>#DIV/0!</v>
      </c>
      <c r="S18" s="406" t="e">
        <f t="shared" si="2"/>
        <v>#DIV/0!</v>
      </c>
      <c r="T18" s="371" t="e">
        <f t="shared" si="5"/>
        <v>#DIV/0!</v>
      </c>
      <c r="V18" s="307">
        <v>11</v>
      </c>
      <c r="W18" s="664"/>
      <c r="X18" s="665"/>
      <c r="Y18" s="668"/>
      <c r="Z18" s="678"/>
      <c r="AA18" s="679"/>
      <c r="AB18"/>
    </row>
    <row r="19" spans="1:28" s="2" customFormat="1" x14ac:dyDescent="0.25">
      <c r="A19" s="299">
        <v>12</v>
      </c>
      <c r="B19" s="568" t="s">
        <v>380</v>
      </c>
      <c r="C19" s="577" t="s">
        <v>12</v>
      </c>
      <c r="D19" s="386" t="e">
        <f>Nilai_P_8F!K22</f>
        <v>#DIV/0!</v>
      </c>
      <c r="E19" s="376" t="e">
        <f>Nilai_P_8F!S22</f>
        <v>#DIV/0!</v>
      </c>
      <c r="F19" s="376" t="e">
        <f>Nilai_P_8F!AA22</f>
        <v>#DIV/0!</v>
      </c>
      <c r="G19" s="376" t="e">
        <f>Nilai_P_8F!AI22</f>
        <v>#DIV/0!</v>
      </c>
      <c r="H19" s="375" t="e">
        <f>Nilai_P_8F!AJ22</f>
        <v>#DIV/0!</v>
      </c>
      <c r="I19" s="376">
        <f>Nilai_P_8F!AK22</f>
        <v>0</v>
      </c>
      <c r="J19" s="417">
        <f>Nilai_P_8F!AL22</f>
        <v>0</v>
      </c>
      <c r="K19" s="384" t="e">
        <f t="shared" si="0"/>
        <v>#DIV/0!</v>
      </c>
      <c r="L19" s="406" t="e">
        <f t="shared" si="3"/>
        <v>#DIV/0!</v>
      </c>
      <c r="M19" s="371" t="e">
        <f t="shared" si="4"/>
        <v>#DIV/0!</v>
      </c>
      <c r="N19" s="386" t="e">
        <f>Nilai_K_8F!K22</f>
        <v>#DIV/0!</v>
      </c>
      <c r="O19" s="372" t="e">
        <f>Nilai_K_8F!S22</f>
        <v>#DIV/0!</v>
      </c>
      <c r="P19" s="373" t="e">
        <f>Nilai_K_8F!AA22</f>
        <v>#DIV/0!</v>
      </c>
      <c r="Q19" s="417" t="e">
        <f>Nilai_K_8F!AI22</f>
        <v>#DIV/0!</v>
      </c>
      <c r="R19" s="367" t="e">
        <f t="shared" si="1"/>
        <v>#DIV/0!</v>
      </c>
      <c r="S19" s="406" t="e">
        <f t="shared" si="2"/>
        <v>#DIV/0!</v>
      </c>
      <c r="T19" s="371" t="e">
        <f t="shared" si="5"/>
        <v>#DIV/0!</v>
      </c>
      <c r="V19" s="307">
        <v>12</v>
      </c>
      <c r="W19" s="664"/>
      <c r="X19" s="665"/>
      <c r="Y19" s="668"/>
      <c r="Z19" s="678"/>
      <c r="AA19" s="679"/>
      <c r="AB19"/>
    </row>
    <row r="20" spans="1:28" s="2" customFormat="1" x14ac:dyDescent="0.25">
      <c r="A20" s="299">
        <v>13</v>
      </c>
      <c r="B20" s="568" t="s">
        <v>381</v>
      </c>
      <c r="C20" s="577" t="s">
        <v>12</v>
      </c>
      <c r="D20" s="386" t="e">
        <f>Nilai_P_8F!K23</f>
        <v>#DIV/0!</v>
      </c>
      <c r="E20" s="376" t="e">
        <f>Nilai_P_8F!S23</f>
        <v>#DIV/0!</v>
      </c>
      <c r="F20" s="376" t="e">
        <f>Nilai_P_8F!AA23</f>
        <v>#DIV/0!</v>
      </c>
      <c r="G20" s="376" t="e">
        <f>Nilai_P_8F!AI23</f>
        <v>#DIV/0!</v>
      </c>
      <c r="H20" s="375" t="e">
        <f>Nilai_P_8F!AJ23</f>
        <v>#DIV/0!</v>
      </c>
      <c r="I20" s="376">
        <f>Nilai_P_8F!AK23</f>
        <v>0</v>
      </c>
      <c r="J20" s="417">
        <f>Nilai_P_8F!AL23</f>
        <v>0</v>
      </c>
      <c r="K20" s="377" t="e">
        <f t="shared" si="0"/>
        <v>#DIV/0!</v>
      </c>
      <c r="L20" s="406" t="e">
        <f t="shared" si="3"/>
        <v>#DIV/0!</v>
      </c>
      <c r="M20" s="371" t="e">
        <f t="shared" si="4"/>
        <v>#DIV/0!</v>
      </c>
      <c r="N20" s="386" t="e">
        <f>Nilai_K_8F!K23</f>
        <v>#DIV/0!</v>
      </c>
      <c r="O20" s="372" t="e">
        <f>Nilai_K_8F!S23</f>
        <v>#DIV/0!</v>
      </c>
      <c r="P20" s="373" t="e">
        <f>Nilai_K_8F!AA23</f>
        <v>#DIV/0!</v>
      </c>
      <c r="Q20" s="417" t="e">
        <f>Nilai_K_8F!AI23</f>
        <v>#DIV/0!</v>
      </c>
      <c r="R20" s="367" t="e">
        <f t="shared" si="1"/>
        <v>#DIV/0!</v>
      </c>
      <c r="S20" s="406" t="e">
        <f t="shared" si="2"/>
        <v>#DIV/0!</v>
      </c>
      <c r="T20" s="371" t="e">
        <f t="shared" si="5"/>
        <v>#DIV/0!</v>
      </c>
      <c r="V20" s="307">
        <v>13</v>
      </c>
      <c r="W20" s="664"/>
      <c r="X20" s="665"/>
      <c r="Y20" s="668"/>
      <c r="Z20" s="678"/>
      <c r="AA20" s="679"/>
      <c r="AB20"/>
    </row>
    <row r="21" spans="1:28" s="2" customFormat="1" x14ac:dyDescent="0.25">
      <c r="A21" s="299">
        <v>14</v>
      </c>
      <c r="B21" s="568" t="s">
        <v>382</v>
      </c>
      <c r="C21" s="577" t="s">
        <v>12</v>
      </c>
      <c r="D21" s="386" t="e">
        <f>Nilai_P_8F!K24</f>
        <v>#DIV/0!</v>
      </c>
      <c r="E21" s="376" t="e">
        <f>Nilai_P_8F!S24</f>
        <v>#DIV/0!</v>
      </c>
      <c r="F21" s="376" t="e">
        <f>Nilai_P_8F!AA24</f>
        <v>#DIV/0!</v>
      </c>
      <c r="G21" s="376" t="e">
        <f>Nilai_P_8F!AI24</f>
        <v>#DIV/0!</v>
      </c>
      <c r="H21" s="375" t="e">
        <f>Nilai_P_8F!AJ24</f>
        <v>#DIV/0!</v>
      </c>
      <c r="I21" s="376">
        <f>Nilai_P_8F!AK24</f>
        <v>0</v>
      </c>
      <c r="J21" s="417">
        <f>Nilai_P_8F!AL24</f>
        <v>0</v>
      </c>
      <c r="K21" s="377" t="e">
        <f t="shared" si="0"/>
        <v>#DIV/0!</v>
      </c>
      <c r="L21" s="406" t="e">
        <f t="shared" si="3"/>
        <v>#DIV/0!</v>
      </c>
      <c r="M21" s="371" t="e">
        <f t="shared" si="4"/>
        <v>#DIV/0!</v>
      </c>
      <c r="N21" s="386" t="e">
        <f>Nilai_K_8F!K24</f>
        <v>#DIV/0!</v>
      </c>
      <c r="O21" s="372" t="e">
        <f>Nilai_K_8F!S24</f>
        <v>#DIV/0!</v>
      </c>
      <c r="P21" s="373" t="e">
        <f>Nilai_K_8F!AA24</f>
        <v>#DIV/0!</v>
      </c>
      <c r="Q21" s="417" t="e">
        <f>Nilai_K_8F!AI24</f>
        <v>#DIV/0!</v>
      </c>
      <c r="R21" s="367" t="e">
        <f t="shared" si="1"/>
        <v>#DIV/0!</v>
      </c>
      <c r="S21" s="406" t="e">
        <f t="shared" si="2"/>
        <v>#DIV/0!</v>
      </c>
      <c r="T21" s="371" t="e">
        <f t="shared" si="5"/>
        <v>#DIV/0!</v>
      </c>
      <c r="V21" s="307">
        <v>14</v>
      </c>
      <c r="W21" s="664"/>
      <c r="X21" s="665"/>
      <c r="Y21" s="668"/>
      <c r="Z21" s="678"/>
      <c r="AA21" s="679"/>
      <c r="AB21"/>
    </row>
    <row r="22" spans="1:28" s="2" customFormat="1" x14ac:dyDescent="0.25">
      <c r="A22" s="299">
        <v>15</v>
      </c>
      <c r="B22" s="568" t="s">
        <v>383</v>
      </c>
      <c r="C22" s="577" t="s">
        <v>12</v>
      </c>
      <c r="D22" s="386" t="e">
        <f>Nilai_P_8F!K25</f>
        <v>#DIV/0!</v>
      </c>
      <c r="E22" s="376" t="e">
        <f>Nilai_P_8F!S25</f>
        <v>#DIV/0!</v>
      </c>
      <c r="F22" s="376" t="e">
        <f>Nilai_P_8F!AA25</f>
        <v>#DIV/0!</v>
      </c>
      <c r="G22" s="376" t="e">
        <f>Nilai_P_8F!AI25</f>
        <v>#DIV/0!</v>
      </c>
      <c r="H22" s="375" t="e">
        <f>Nilai_P_8F!AJ25</f>
        <v>#DIV/0!</v>
      </c>
      <c r="I22" s="376">
        <f>Nilai_P_8F!AK25</f>
        <v>0</v>
      </c>
      <c r="J22" s="417">
        <f>Nilai_P_8F!AL25</f>
        <v>0</v>
      </c>
      <c r="K22" s="377" t="e">
        <f t="shared" si="0"/>
        <v>#DIV/0!</v>
      </c>
      <c r="L22" s="406" t="e">
        <f t="shared" si="3"/>
        <v>#DIV/0!</v>
      </c>
      <c r="M22" s="371" t="e">
        <f t="shared" si="4"/>
        <v>#DIV/0!</v>
      </c>
      <c r="N22" s="386" t="e">
        <f>Nilai_K_8F!K25</f>
        <v>#DIV/0!</v>
      </c>
      <c r="O22" s="372" t="e">
        <f>Nilai_K_8F!S25</f>
        <v>#DIV/0!</v>
      </c>
      <c r="P22" s="373" t="e">
        <f>Nilai_K_8F!AA25</f>
        <v>#DIV/0!</v>
      </c>
      <c r="Q22" s="417" t="e">
        <f>Nilai_K_8F!AI25</f>
        <v>#DIV/0!</v>
      </c>
      <c r="R22" s="367" t="e">
        <f t="shared" si="1"/>
        <v>#DIV/0!</v>
      </c>
      <c r="S22" s="406" t="e">
        <f t="shared" si="2"/>
        <v>#DIV/0!</v>
      </c>
      <c r="T22" s="371" t="e">
        <f t="shared" si="5"/>
        <v>#DIV/0!</v>
      </c>
      <c r="V22" s="307">
        <v>15</v>
      </c>
      <c r="W22" s="664"/>
      <c r="X22" s="665"/>
      <c r="Y22" s="668"/>
      <c r="Z22" s="678"/>
      <c r="AA22" s="679"/>
      <c r="AB22"/>
    </row>
    <row r="23" spans="1:28" s="2" customFormat="1" x14ac:dyDescent="0.25">
      <c r="A23" s="299">
        <v>16</v>
      </c>
      <c r="B23" s="568" t="s">
        <v>384</v>
      </c>
      <c r="C23" s="577" t="s">
        <v>12</v>
      </c>
      <c r="D23" s="386" t="e">
        <f>Nilai_P_8F!K26</f>
        <v>#DIV/0!</v>
      </c>
      <c r="E23" s="376" t="e">
        <f>Nilai_P_8F!S26</f>
        <v>#DIV/0!</v>
      </c>
      <c r="F23" s="376" t="e">
        <f>Nilai_P_8F!AA26</f>
        <v>#DIV/0!</v>
      </c>
      <c r="G23" s="376" t="e">
        <f>Nilai_P_8F!AI26</f>
        <v>#DIV/0!</v>
      </c>
      <c r="H23" s="375" t="e">
        <f>Nilai_P_8F!AJ26</f>
        <v>#DIV/0!</v>
      </c>
      <c r="I23" s="376">
        <f>Nilai_P_8F!AK26</f>
        <v>0</v>
      </c>
      <c r="J23" s="417">
        <f>Nilai_P_8F!AL26</f>
        <v>0</v>
      </c>
      <c r="K23" s="377" t="e">
        <f t="shared" si="0"/>
        <v>#DIV/0!</v>
      </c>
      <c r="L23" s="406" t="e">
        <f t="shared" si="3"/>
        <v>#DIV/0!</v>
      </c>
      <c r="M23" s="371" t="e">
        <f t="shared" si="4"/>
        <v>#DIV/0!</v>
      </c>
      <c r="N23" s="386" t="e">
        <f>Nilai_K_8F!K26</f>
        <v>#DIV/0!</v>
      </c>
      <c r="O23" s="372" t="e">
        <f>Nilai_K_8F!S26</f>
        <v>#DIV/0!</v>
      </c>
      <c r="P23" s="373" t="e">
        <f>Nilai_K_8F!AA26</f>
        <v>#DIV/0!</v>
      </c>
      <c r="Q23" s="417" t="e">
        <f>Nilai_K_8F!AI26</f>
        <v>#DIV/0!</v>
      </c>
      <c r="R23" s="367" t="e">
        <f t="shared" si="1"/>
        <v>#DIV/0!</v>
      </c>
      <c r="S23" s="406" t="e">
        <f t="shared" si="2"/>
        <v>#DIV/0!</v>
      </c>
      <c r="T23" s="371" t="e">
        <f t="shared" si="5"/>
        <v>#DIV/0!</v>
      </c>
      <c r="V23" s="307">
        <v>16</v>
      </c>
      <c r="W23" s="664"/>
      <c r="X23" s="665"/>
      <c r="Y23" s="668"/>
      <c r="Z23" s="678"/>
      <c r="AA23" s="679"/>
      <c r="AB23"/>
    </row>
    <row r="24" spans="1:28" s="2" customFormat="1" x14ac:dyDescent="0.25">
      <c r="A24" s="299">
        <v>17</v>
      </c>
      <c r="B24" s="568" t="s">
        <v>385</v>
      </c>
      <c r="C24" s="577" t="s">
        <v>6</v>
      </c>
      <c r="D24" s="386" t="e">
        <f>Nilai_P_8F!K27</f>
        <v>#DIV/0!</v>
      </c>
      <c r="E24" s="376" t="e">
        <f>Nilai_P_8F!S27</f>
        <v>#DIV/0!</v>
      </c>
      <c r="F24" s="376" t="e">
        <f>Nilai_P_8F!AA27</f>
        <v>#DIV/0!</v>
      </c>
      <c r="G24" s="376" t="e">
        <f>Nilai_P_8F!AI27</f>
        <v>#DIV/0!</v>
      </c>
      <c r="H24" s="375" t="e">
        <f>Nilai_P_8F!AJ27</f>
        <v>#DIV/0!</v>
      </c>
      <c r="I24" s="376">
        <f>Nilai_P_8F!AK27</f>
        <v>0</v>
      </c>
      <c r="J24" s="417">
        <f>Nilai_P_8F!AL27</f>
        <v>0</v>
      </c>
      <c r="K24" s="377" t="e">
        <f t="shared" si="0"/>
        <v>#DIV/0!</v>
      </c>
      <c r="L24" s="406" t="e">
        <f t="shared" si="3"/>
        <v>#DIV/0!</v>
      </c>
      <c r="M24" s="371" t="e">
        <f t="shared" si="4"/>
        <v>#DIV/0!</v>
      </c>
      <c r="N24" s="386" t="e">
        <f>Nilai_K_8F!K27</f>
        <v>#DIV/0!</v>
      </c>
      <c r="O24" s="372" t="e">
        <f>Nilai_K_8F!S27</f>
        <v>#DIV/0!</v>
      </c>
      <c r="P24" s="373" t="e">
        <f>Nilai_K_8F!AA27</f>
        <v>#DIV/0!</v>
      </c>
      <c r="Q24" s="417" t="e">
        <f>Nilai_K_8F!AI27</f>
        <v>#DIV/0!</v>
      </c>
      <c r="R24" s="367" t="e">
        <f t="shared" si="1"/>
        <v>#DIV/0!</v>
      </c>
      <c r="S24" s="406" t="e">
        <f t="shared" si="2"/>
        <v>#DIV/0!</v>
      </c>
      <c r="T24" s="371" t="e">
        <f t="shared" si="5"/>
        <v>#DIV/0!</v>
      </c>
      <c r="V24" s="307">
        <v>17</v>
      </c>
      <c r="W24" s="664"/>
      <c r="X24" s="665"/>
      <c r="Y24" s="668"/>
      <c r="Z24" s="678"/>
      <c r="AA24" s="679"/>
      <c r="AB24"/>
    </row>
    <row r="25" spans="1:28" s="2" customFormat="1" x14ac:dyDescent="0.25">
      <c r="A25" s="299">
        <v>18</v>
      </c>
      <c r="B25" s="568" t="s">
        <v>386</v>
      </c>
      <c r="C25" s="577" t="s">
        <v>12</v>
      </c>
      <c r="D25" s="386" t="e">
        <f>Nilai_P_8F!K28</f>
        <v>#DIV/0!</v>
      </c>
      <c r="E25" s="376" t="e">
        <f>Nilai_P_8F!S28</f>
        <v>#DIV/0!</v>
      </c>
      <c r="F25" s="376" t="e">
        <f>Nilai_P_8F!AA28</f>
        <v>#DIV/0!</v>
      </c>
      <c r="G25" s="376" t="e">
        <f>Nilai_P_8F!AI28</f>
        <v>#DIV/0!</v>
      </c>
      <c r="H25" s="375" t="e">
        <f>Nilai_P_8F!AJ28</f>
        <v>#DIV/0!</v>
      </c>
      <c r="I25" s="376">
        <f>Nilai_P_8F!AK28</f>
        <v>0</v>
      </c>
      <c r="J25" s="417">
        <f>Nilai_P_8F!AL28</f>
        <v>0</v>
      </c>
      <c r="K25" s="377" t="e">
        <f t="shared" si="0"/>
        <v>#DIV/0!</v>
      </c>
      <c r="L25" s="406" t="e">
        <f t="shared" si="3"/>
        <v>#DIV/0!</v>
      </c>
      <c r="M25" s="371" t="e">
        <f t="shared" si="4"/>
        <v>#DIV/0!</v>
      </c>
      <c r="N25" s="386" t="e">
        <f>Nilai_K_8F!K28</f>
        <v>#DIV/0!</v>
      </c>
      <c r="O25" s="372" t="e">
        <f>Nilai_K_8F!S28</f>
        <v>#DIV/0!</v>
      </c>
      <c r="P25" s="373" t="e">
        <f>Nilai_K_8F!AA28</f>
        <v>#DIV/0!</v>
      </c>
      <c r="Q25" s="417" t="e">
        <f>Nilai_K_8F!AI28</f>
        <v>#DIV/0!</v>
      </c>
      <c r="R25" s="367" t="e">
        <f t="shared" si="1"/>
        <v>#DIV/0!</v>
      </c>
      <c r="S25" s="406" t="e">
        <f t="shared" si="2"/>
        <v>#DIV/0!</v>
      </c>
      <c r="T25" s="371" t="e">
        <f t="shared" si="5"/>
        <v>#DIV/0!</v>
      </c>
      <c r="V25" s="307">
        <v>18</v>
      </c>
      <c r="W25" s="664"/>
      <c r="X25" s="665"/>
      <c r="Y25" s="668"/>
      <c r="Z25" s="678"/>
      <c r="AA25" s="679"/>
      <c r="AB25"/>
    </row>
    <row r="26" spans="1:28" s="2" customFormat="1" x14ac:dyDescent="0.25">
      <c r="A26" s="299">
        <v>19</v>
      </c>
      <c r="B26" s="568" t="s">
        <v>387</v>
      </c>
      <c r="C26" s="577" t="s">
        <v>6</v>
      </c>
      <c r="D26" s="386" t="e">
        <f>Nilai_P_8F!K29</f>
        <v>#DIV/0!</v>
      </c>
      <c r="E26" s="376" t="e">
        <f>Nilai_P_8F!S29</f>
        <v>#DIV/0!</v>
      </c>
      <c r="F26" s="376" t="e">
        <f>Nilai_P_8F!AA29</f>
        <v>#DIV/0!</v>
      </c>
      <c r="G26" s="376" t="e">
        <f>Nilai_P_8F!AI29</f>
        <v>#DIV/0!</v>
      </c>
      <c r="H26" s="375" t="e">
        <f>Nilai_P_8F!AJ29</f>
        <v>#DIV/0!</v>
      </c>
      <c r="I26" s="376">
        <f>Nilai_P_8F!AK29</f>
        <v>0</v>
      </c>
      <c r="J26" s="417">
        <f>Nilai_P_8F!AL29</f>
        <v>0</v>
      </c>
      <c r="K26" s="377" t="e">
        <f t="shared" si="0"/>
        <v>#DIV/0!</v>
      </c>
      <c r="L26" s="406" t="e">
        <f t="shared" si="3"/>
        <v>#DIV/0!</v>
      </c>
      <c r="M26" s="371" t="e">
        <f t="shared" si="4"/>
        <v>#DIV/0!</v>
      </c>
      <c r="N26" s="386" t="e">
        <f>Nilai_K_8F!K29</f>
        <v>#DIV/0!</v>
      </c>
      <c r="O26" s="372" t="e">
        <f>Nilai_K_8F!S29</f>
        <v>#DIV/0!</v>
      </c>
      <c r="P26" s="373" t="e">
        <f>Nilai_K_8F!AA29</f>
        <v>#DIV/0!</v>
      </c>
      <c r="Q26" s="417" t="e">
        <f>Nilai_K_8F!AI29</f>
        <v>#DIV/0!</v>
      </c>
      <c r="R26" s="367" t="e">
        <f t="shared" si="1"/>
        <v>#DIV/0!</v>
      </c>
      <c r="S26" s="406" t="e">
        <f t="shared" si="2"/>
        <v>#DIV/0!</v>
      </c>
      <c r="T26" s="371" t="e">
        <f t="shared" si="5"/>
        <v>#DIV/0!</v>
      </c>
      <c r="V26" s="307">
        <v>19</v>
      </c>
      <c r="W26" s="664"/>
      <c r="X26" s="665"/>
      <c r="Y26" s="668"/>
      <c r="Z26" s="678"/>
      <c r="AA26" s="679"/>
      <c r="AB26"/>
    </row>
    <row r="27" spans="1:28" s="2" customFormat="1" x14ac:dyDescent="0.25">
      <c r="A27" s="299">
        <v>20</v>
      </c>
      <c r="B27" s="568" t="s">
        <v>388</v>
      </c>
      <c r="C27" s="577" t="s">
        <v>12</v>
      </c>
      <c r="D27" s="386" t="e">
        <f>Nilai_P_8F!K30</f>
        <v>#DIV/0!</v>
      </c>
      <c r="E27" s="376" t="e">
        <f>Nilai_P_8F!S30</f>
        <v>#DIV/0!</v>
      </c>
      <c r="F27" s="376" t="e">
        <f>Nilai_P_8F!AA30</f>
        <v>#DIV/0!</v>
      </c>
      <c r="G27" s="376" t="e">
        <f>Nilai_P_8F!AI30</f>
        <v>#DIV/0!</v>
      </c>
      <c r="H27" s="375" t="e">
        <f>Nilai_P_8F!AJ30</f>
        <v>#DIV/0!</v>
      </c>
      <c r="I27" s="376">
        <f>Nilai_P_8F!AK30</f>
        <v>0</v>
      </c>
      <c r="J27" s="417">
        <f>Nilai_P_8F!AL30</f>
        <v>0</v>
      </c>
      <c r="K27" s="377" t="e">
        <f t="shared" si="0"/>
        <v>#DIV/0!</v>
      </c>
      <c r="L27" s="406" t="e">
        <f t="shared" si="3"/>
        <v>#DIV/0!</v>
      </c>
      <c r="M27" s="371" t="e">
        <f t="shared" si="4"/>
        <v>#DIV/0!</v>
      </c>
      <c r="N27" s="386" t="e">
        <f>Nilai_K_8F!K30</f>
        <v>#DIV/0!</v>
      </c>
      <c r="O27" s="372" t="e">
        <f>Nilai_K_8F!S30</f>
        <v>#DIV/0!</v>
      </c>
      <c r="P27" s="373" t="e">
        <f>Nilai_K_8F!AA30</f>
        <v>#DIV/0!</v>
      </c>
      <c r="Q27" s="417" t="e">
        <f>Nilai_K_8F!AI30</f>
        <v>#DIV/0!</v>
      </c>
      <c r="R27" s="367" t="e">
        <f t="shared" si="1"/>
        <v>#DIV/0!</v>
      </c>
      <c r="S27" s="406" t="e">
        <f t="shared" si="2"/>
        <v>#DIV/0!</v>
      </c>
      <c r="T27" s="371" t="e">
        <f t="shared" si="5"/>
        <v>#DIV/0!</v>
      </c>
      <c r="V27" s="307">
        <v>20</v>
      </c>
      <c r="W27" s="664"/>
      <c r="X27" s="665"/>
      <c r="Y27" s="668"/>
      <c r="Z27" s="678"/>
      <c r="AA27" s="679"/>
      <c r="AB27"/>
    </row>
    <row r="28" spans="1:28" s="2" customFormat="1" x14ac:dyDescent="0.25">
      <c r="A28" s="299">
        <v>21</v>
      </c>
      <c r="B28" s="568" t="s">
        <v>389</v>
      </c>
      <c r="C28" s="577" t="s">
        <v>6</v>
      </c>
      <c r="D28" s="386" t="e">
        <f>Nilai_P_8F!K31</f>
        <v>#DIV/0!</v>
      </c>
      <c r="E28" s="376" t="e">
        <f>Nilai_P_8F!S31</f>
        <v>#DIV/0!</v>
      </c>
      <c r="F28" s="376" t="e">
        <f>Nilai_P_8F!AA31</f>
        <v>#DIV/0!</v>
      </c>
      <c r="G28" s="376" t="e">
        <f>Nilai_P_8F!AI31</f>
        <v>#DIV/0!</v>
      </c>
      <c r="H28" s="375" t="e">
        <f>Nilai_P_8F!AJ31</f>
        <v>#DIV/0!</v>
      </c>
      <c r="I28" s="376">
        <f>Nilai_P_8F!AK31</f>
        <v>0</v>
      </c>
      <c r="J28" s="417">
        <f>Nilai_P_8F!AL31</f>
        <v>0</v>
      </c>
      <c r="K28" s="377" t="e">
        <f t="shared" si="0"/>
        <v>#DIV/0!</v>
      </c>
      <c r="L28" s="406" t="e">
        <f t="shared" si="3"/>
        <v>#DIV/0!</v>
      </c>
      <c r="M28" s="371" t="e">
        <f t="shared" si="4"/>
        <v>#DIV/0!</v>
      </c>
      <c r="N28" s="386" t="e">
        <f>Nilai_K_8F!K31</f>
        <v>#DIV/0!</v>
      </c>
      <c r="O28" s="372" t="e">
        <f>Nilai_K_8F!S31</f>
        <v>#DIV/0!</v>
      </c>
      <c r="P28" s="373" t="e">
        <f>Nilai_K_8F!AA31</f>
        <v>#DIV/0!</v>
      </c>
      <c r="Q28" s="417" t="e">
        <f>Nilai_K_8F!AI31</f>
        <v>#DIV/0!</v>
      </c>
      <c r="R28" s="367" t="e">
        <f t="shared" si="1"/>
        <v>#DIV/0!</v>
      </c>
      <c r="S28" s="406" t="e">
        <f t="shared" si="2"/>
        <v>#DIV/0!</v>
      </c>
      <c r="T28" s="371" t="e">
        <f t="shared" si="5"/>
        <v>#DIV/0!</v>
      </c>
      <c r="V28" s="307">
        <v>21</v>
      </c>
      <c r="W28" s="664"/>
      <c r="X28" s="665"/>
      <c r="Y28" s="668"/>
      <c r="Z28" s="678"/>
      <c r="AA28" s="679"/>
      <c r="AB28"/>
    </row>
    <row r="29" spans="1:28" s="2" customFormat="1" x14ac:dyDescent="0.25">
      <c r="A29" s="299">
        <v>22</v>
      </c>
      <c r="B29" s="568" t="s">
        <v>390</v>
      </c>
      <c r="C29" s="577" t="s">
        <v>6</v>
      </c>
      <c r="D29" s="386" t="e">
        <f>Nilai_P_8F!K32</f>
        <v>#DIV/0!</v>
      </c>
      <c r="E29" s="376" t="e">
        <f>Nilai_P_8F!S32</f>
        <v>#DIV/0!</v>
      </c>
      <c r="F29" s="376" t="e">
        <f>Nilai_P_8F!AA32</f>
        <v>#DIV/0!</v>
      </c>
      <c r="G29" s="376" t="e">
        <f>Nilai_P_8F!AI32</f>
        <v>#DIV/0!</v>
      </c>
      <c r="H29" s="375" t="e">
        <f>Nilai_P_8F!AJ32</f>
        <v>#DIV/0!</v>
      </c>
      <c r="I29" s="376">
        <f>Nilai_P_8F!AK32</f>
        <v>0</v>
      </c>
      <c r="J29" s="417">
        <f>Nilai_P_8F!AL32</f>
        <v>0</v>
      </c>
      <c r="K29" s="377" t="e">
        <f t="shared" si="0"/>
        <v>#DIV/0!</v>
      </c>
      <c r="L29" s="406" t="e">
        <f t="shared" si="3"/>
        <v>#DIV/0!</v>
      </c>
      <c r="M29" s="371" t="e">
        <f t="shared" si="4"/>
        <v>#DIV/0!</v>
      </c>
      <c r="N29" s="386" t="e">
        <f>Nilai_K_8F!K32</f>
        <v>#DIV/0!</v>
      </c>
      <c r="O29" s="372" t="e">
        <f>Nilai_K_8F!S32</f>
        <v>#DIV/0!</v>
      </c>
      <c r="P29" s="373" t="e">
        <f>Nilai_K_8F!AA32</f>
        <v>#DIV/0!</v>
      </c>
      <c r="Q29" s="417" t="e">
        <f>Nilai_K_8F!AI32</f>
        <v>#DIV/0!</v>
      </c>
      <c r="R29" s="367" t="e">
        <f t="shared" si="1"/>
        <v>#DIV/0!</v>
      </c>
      <c r="S29" s="406" t="e">
        <f t="shared" si="2"/>
        <v>#DIV/0!</v>
      </c>
      <c r="T29" s="371" t="e">
        <f t="shared" si="5"/>
        <v>#DIV/0!</v>
      </c>
      <c r="V29" s="307">
        <v>22</v>
      </c>
      <c r="W29" s="664"/>
      <c r="X29" s="665"/>
      <c r="Y29" s="668"/>
      <c r="Z29" s="678"/>
      <c r="AA29" s="679"/>
      <c r="AB29"/>
    </row>
    <row r="30" spans="1:28" s="2" customFormat="1" x14ac:dyDescent="0.25">
      <c r="A30" s="299">
        <v>23</v>
      </c>
      <c r="B30" s="568" t="s">
        <v>391</v>
      </c>
      <c r="C30" s="578" t="s">
        <v>6</v>
      </c>
      <c r="D30" s="386" t="e">
        <f>Nilai_P_8F!K33</f>
        <v>#DIV/0!</v>
      </c>
      <c r="E30" s="376" t="e">
        <f>Nilai_P_8F!S33</f>
        <v>#DIV/0!</v>
      </c>
      <c r="F30" s="376" t="e">
        <f>Nilai_P_8F!AA33</f>
        <v>#DIV/0!</v>
      </c>
      <c r="G30" s="376" t="e">
        <f>Nilai_P_8F!AI33</f>
        <v>#DIV/0!</v>
      </c>
      <c r="H30" s="375" t="e">
        <f>Nilai_P_8F!AJ33</f>
        <v>#DIV/0!</v>
      </c>
      <c r="I30" s="376">
        <f>Nilai_P_8F!AK33</f>
        <v>0</v>
      </c>
      <c r="J30" s="417">
        <f>Nilai_P_8F!AL33</f>
        <v>0</v>
      </c>
      <c r="K30" s="377" t="e">
        <f t="shared" ref="K30:K32" si="7">((2*H30)+I30+J30)/4</f>
        <v>#DIV/0!</v>
      </c>
      <c r="L30" s="406" t="e">
        <f t="shared" si="3"/>
        <v>#DIV/0!</v>
      </c>
      <c r="M30" s="371" t="e">
        <f t="shared" si="4"/>
        <v>#DIV/0!</v>
      </c>
      <c r="N30" s="386" t="e">
        <f>Nilai_K_8F!K33</f>
        <v>#DIV/0!</v>
      </c>
      <c r="O30" s="372" t="e">
        <f>Nilai_K_8F!S33</f>
        <v>#DIV/0!</v>
      </c>
      <c r="P30" s="373" t="e">
        <f>Nilai_K_8F!AA33</f>
        <v>#DIV/0!</v>
      </c>
      <c r="Q30" s="417" t="e">
        <f>Nilai_K_8F!AI33</f>
        <v>#DIV/0!</v>
      </c>
      <c r="R30" s="367" t="e">
        <f t="shared" si="1"/>
        <v>#DIV/0!</v>
      </c>
      <c r="S30" s="406" t="e">
        <f t="shared" si="2"/>
        <v>#DIV/0!</v>
      </c>
      <c r="T30" s="371" t="e">
        <f t="shared" si="5"/>
        <v>#DIV/0!</v>
      </c>
      <c r="V30" s="307">
        <v>23</v>
      </c>
      <c r="W30" s="664"/>
      <c r="X30" s="665"/>
      <c r="Y30" s="668"/>
      <c r="Z30" s="678"/>
      <c r="AA30" s="679"/>
      <c r="AB30"/>
    </row>
    <row r="31" spans="1:28" s="2" customFormat="1" x14ac:dyDescent="0.25">
      <c r="A31" s="299">
        <v>24</v>
      </c>
      <c r="B31" s="568" t="s">
        <v>392</v>
      </c>
      <c r="C31" s="578" t="s">
        <v>6</v>
      </c>
      <c r="D31" s="386" t="e">
        <f>Nilai_P_8F!K34</f>
        <v>#DIV/0!</v>
      </c>
      <c r="E31" s="376" t="e">
        <f>Nilai_P_8F!S34</f>
        <v>#DIV/0!</v>
      </c>
      <c r="F31" s="376" t="e">
        <f>Nilai_P_8F!AA34</f>
        <v>#DIV/0!</v>
      </c>
      <c r="G31" s="376" t="e">
        <f>Nilai_P_8F!AI34</f>
        <v>#DIV/0!</v>
      </c>
      <c r="H31" s="375" t="e">
        <f>Nilai_P_8F!AJ34</f>
        <v>#DIV/0!</v>
      </c>
      <c r="I31" s="376">
        <f>Nilai_P_8F!AK34</f>
        <v>0</v>
      </c>
      <c r="J31" s="417">
        <f>Nilai_P_8F!AL34</f>
        <v>0</v>
      </c>
      <c r="K31" s="377" t="e">
        <f t="shared" si="7"/>
        <v>#DIV/0!</v>
      </c>
      <c r="L31" s="406" t="e">
        <f t="shared" si="3"/>
        <v>#DIV/0!</v>
      </c>
      <c r="M31" s="371" t="e">
        <f t="shared" si="4"/>
        <v>#DIV/0!</v>
      </c>
      <c r="N31" s="386" t="e">
        <f>Nilai_K_8F!K34</f>
        <v>#DIV/0!</v>
      </c>
      <c r="O31" s="372" t="e">
        <f>Nilai_K_8F!S34</f>
        <v>#DIV/0!</v>
      </c>
      <c r="P31" s="373" t="e">
        <f>Nilai_K_8F!AA34</f>
        <v>#DIV/0!</v>
      </c>
      <c r="Q31" s="417" t="e">
        <f>Nilai_K_8F!AI34</f>
        <v>#DIV/0!</v>
      </c>
      <c r="R31" s="367" t="e">
        <f t="shared" si="1"/>
        <v>#DIV/0!</v>
      </c>
      <c r="S31" s="406" t="e">
        <f t="shared" si="2"/>
        <v>#DIV/0!</v>
      </c>
      <c r="T31" s="371" t="e">
        <f t="shared" si="5"/>
        <v>#DIV/0!</v>
      </c>
      <c r="V31" s="307">
        <v>24</v>
      </c>
      <c r="W31" s="664"/>
      <c r="X31" s="665"/>
      <c r="Y31" s="668"/>
      <c r="Z31" s="678"/>
      <c r="AA31" s="679"/>
      <c r="AB31"/>
    </row>
    <row r="32" spans="1:28" s="2" customFormat="1" x14ac:dyDescent="0.25">
      <c r="A32" s="299">
        <v>25</v>
      </c>
      <c r="B32" s="568" t="s">
        <v>393</v>
      </c>
      <c r="C32" s="569" t="s">
        <v>12</v>
      </c>
      <c r="D32" s="386" t="e">
        <f>Nilai_P_8F!K35</f>
        <v>#DIV/0!</v>
      </c>
      <c r="E32" s="376" t="e">
        <f>Nilai_P_8F!S35</f>
        <v>#DIV/0!</v>
      </c>
      <c r="F32" s="376" t="e">
        <f>Nilai_P_8F!AA35</f>
        <v>#DIV/0!</v>
      </c>
      <c r="G32" s="376" t="e">
        <f>Nilai_P_8F!AI35</f>
        <v>#DIV/0!</v>
      </c>
      <c r="H32" s="375" t="e">
        <f>Nilai_P_8F!AJ35</f>
        <v>#DIV/0!</v>
      </c>
      <c r="I32" s="376">
        <f>Nilai_P_8F!AK35</f>
        <v>0</v>
      </c>
      <c r="J32" s="417">
        <f>Nilai_P_8F!AL35</f>
        <v>0</v>
      </c>
      <c r="K32" s="377" t="e">
        <f t="shared" si="7"/>
        <v>#DIV/0!</v>
      </c>
      <c r="L32" s="406" t="e">
        <f t="shared" si="3"/>
        <v>#DIV/0!</v>
      </c>
      <c r="M32" s="371" t="e">
        <f t="shared" si="4"/>
        <v>#DIV/0!</v>
      </c>
      <c r="N32" s="386" t="e">
        <f>Nilai_K_8F!K35</f>
        <v>#DIV/0!</v>
      </c>
      <c r="O32" s="372" t="e">
        <f>Nilai_K_8F!S35</f>
        <v>#DIV/0!</v>
      </c>
      <c r="P32" s="373" t="e">
        <f>Nilai_K_8F!AA35</f>
        <v>#DIV/0!</v>
      </c>
      <c r="Q32" s="417" t="e">
        <f>Nilai_K_8F!AI35</f>
        <v>#DIV/0!</v>
      </c>
      <c r="R32" s="367" t="e">
        <f t="shared" si="1"/>
        <v>#DIV/0!</v>
      </c>
      <c r="S32" s="406" t="e">
        <f t="shared" si="2"/>
        <v>#DIV/0!</v>
      </c>
      <c r="T32" s="371" t="e">
        <f t="shared" si="5"/>
        <v>#DIV/0!</v>
      </c>
      <c r="V32" s="307">
        <v>25</v>
      </c>
      <c r="W32" s="664"/>
      <c r="X32" s="665"/>
      <c r="Y32" s="668"/>
      <c r="Z32" s="678"/>
      <c r="AA32" s="679"/>
      <c r="AB32"/>
    </row>
    <row r="33" spans="1:29" s="2" customFormat="1" x14ac:dyDescent="0.25">
      <c r="A33" s="299">
        <v>26</v>
      </c>
      <c r="B33" s="568" t="s">
        <v>394</v>
      </c>
      <c r="C33" s="578" t="s">
        <v>6</v>
      </c>
      <c r="D33" s="386" t="e">
        <f>Nilai_P_8F!K36</f>
        <v>#DIV/0!</v>
      </c>
      <c r="E33" s="376" t="e">
        <f>Nilai_P_8F!S36</f>
        <v>#DIV/0!</v>
      </c>
      <c r="F33" s="376" t="e">
        <f>Nilai_P_8F!AA36</f>
        <v>#DIV/0!</v>
      </c>
      <c r="G33" s="376" t="e">
        <f>Nilai_P_8F!AI36</f>
        <v>#DIV/0!</v>
      </c>
      <c r="H33" s="375" t="e">
        <f>Nilai_P_8F!AJ36</f>
        <v>#DIV/0!</v>
      </c>
      <c r="I33" s="376">
        <f>Nilai_P_8F!AK36</f>
        <v>0</v>
      </c>
      <c r="J33" s="417">
        <f>Nilai_P_8F!AL36</f>
        <v>0</v>
      </c>
      <c r="K33" s="377" t="e">
        <f t="shared" ref="K33:K34" si="8">((2*H33)+I33+J33)/4</f>
        <v>#DIV/0!</v>
      </c>
      <c r="L33" s="406" t="e">
        <f t="shared" si="3"/>
        <v>#DIV/0!</v>
      </c>
      <c r="M33" s="371" t="e">
        <f t="shared" si="4"/>
        <v>#DIV/0!</v>
      </c>
      <c r="N33" s="386" t="e">
        <f>Nilai_K_8F!K36</f>
        <v>#DIV/0!</v>
      </c>
      <c r="O33" s="372" t="e">
        <f>Nilai_K_8F!S36</f>
        <v>#DIV/0!</v>
      </c>
      <c r="P33" s="373" t="e">
        <f>Nilai_K_8F!AA36</f>
        <v>#DIV/0!</v>
      </c>
      <c r="Q33" s="417" t="e">
        <f>Nilai_K_8F!AI36</f>
        <v>#DIV/0!</v>
      </c>
      <c r="R33" s="367" t="e">
        <f t="shared" si="1"/>
        <v>#DIV/0!</v>
      </c>
      <c r="S33" s="406" t="e">
        <f t="shared" si="2"/>
        <v>#DIV/0!</v>
      </c>
      <c r="T33" s="371" t="e">
        <f t="shared" si="5"/>
        <v>#DIV/0!</v>
      </c>
      <c r="V33" s="307">
        <v>26</v>
      </c>
      <c r="W33" s="664"/>
      <c r="X33" s="665"/>
      <c r="Y33" s="668"/>
      <c r="Z33" s="678"/>
      <c r="AA33" s="679"/>
      <c r="AB33"/>
      <c r="AC33"/>
    </row>
    <row r="34" spans="1:29" s="2" customFormat="1" x14ac:dyDescent="0.25">
      <c r="A34" s="299">
        <v>27</v>
      </c>
      <c r="B34" s="568" t="s">
        <v>395</v>
      </c>
      <c r="C34" s="569" t="s">
        <v>12</v>
      </c>
      <c r="D34" s="386" t="e">
        <f>Nilai_P_8F!K37</f>
        <v>#DIV/0!</v>
      </c>
      <c r="E34" s="376" t="e">
        <f>Nilai_P_8F!S37</f>
        <v>#DIV/0!</v>
      </c>
      <c r="F34" s="376" t="e">
        <f>Nilai_P_8F!AA37</f>
        <v>#DIV/0!</v>
      </c>
      <c r="G34" s="376" t="e">
        <f>Nilai_P_8F!AI37</f>
        <v>#DIV/0!</v>
      </c>
      <c r="H34" s="375" t="e">
        <f>Nilai_P_8F!AJ37</f>
        <v>#DIV/0!</v>
      </c>
      <c r="I34" s="376">
        <f>Nilai_P_8F!AK37</f>
        <v>0</v>
      </c>
      <c r="J34" s="417">
        <f>Nilai_P_8F!AL37</f>
        <v>0</v>
      </c>
      <c r="K34" s="377" t="e">
        <f t="shared" si="8"/>
        <v>#DIV/0!</v>
      </c>
      <c r="L34" s="406" t="e">
        <f t="shared" si="3"/>
        <v>#DIV/0!</v>
      </c>
      <c r="M34" s="371" t="e">
        <f t="shared" si="4"/>
        <v>#DIV/0!</v>
      </c>
      <c r="N34" s="386" t="e">
        <f>Nilai_K_8F!K37</f>
        <v>#DIV/0!</v>
      </c>
      <c r="O34" s="372" t="e">
        <f>Nilai_K_8F!S37</f>
        <v>#DIV/0!</v>
      </c>
      <c r="P34" s="373" t="e">
        <f>Nilai_K_8F!AA37</f>
        <v>#DIV/0!</v>
      </c>
      <c r="Q34" s="417" t="e">
        <f>Nilai_K_8F!AI37</f>
        <v>#DIV/0!</v>
      </c>
      <c r="R34" s="367" t="e">
        <f t="shared" si="1"/>
        <v>#DIV/0!</v>
      </c>
      <c r="S34" s="406" t="e">
        <f t="shared" si="2"/>
        <v>#DIV/0!</v>
      </c>
      <c r="T34" s="371" t="e">
        <f t="shared" si="5"/>
        <v>#DIV/0!</v>
      </c>
      <c r="V34" s="307">
        <v>27</v>
      </c>
      <c r="W34" s="664"/>
      <c r="X34" s="665"/>
      <c r="Y34" s="668"/>
      <c r="Z34" s="678"/>
      <c r="AA34" s="679"/>
      <c r="AB34"/>
      <c r="AC34"/>
    </row>
    <row r="35" spans="1:29" s="2" customFormat="1" x14ac:dyDescent="0.25">
      <c r="A35" s="299"/>
      <c r="B35" s="570"/>
      <c r="C35" s="571"/>
      <c r="D35" s="386"/>
      <c r="E35" s="376"/>
      <c r="F35" s="376"/>
      <c r="G35" s="376"/>
      <c r="H35" s="375"/>
      <c r="I35" s="376"/>
      <c r="J35" s="417"/>
      <c r="K35" s="377"/>
      <c r="L35" s="406"/>
      <c r="M35" s="371"/>
      <c r="N35" s="386"/>
      <c r="O35" s="372"/>
      <c r="P35" s="373"/>
      <c r="Q35" s="417"/>
      <c r="R35" s="367"/>
      <c r="S35" s="406"/>
      <c r="T35" s="371"/>
      <c r="V35" s="307"/>
      <c r="W35" s="664"/>
      <c r="X35" s="665"/>
      <c r="Y35" s="668"/>
      <c r="Z35" s="678"/>
      <c r="AA35" s="679"/>
      <c r="AB35"/>
      <c r="AC35"/>
    </row>
    <row r="36" spans="1:29" s="2" customFormat="1" ht="12.75" x14ac:dyDescent="0.2">
      <c r="A36" s="299"/>
      <c r="B36" s="467"/>
      <c r="C36" s="475"/>
      <c r="D36" s="386"/>
      <c r="E36" s="376"/>
      <c r="F36" s="376"/>
      <c r="G36" s="376"/>
      <c r="H36" s="375"/>
      <c r="I36" s="376"/>
      <c r="J36" s="417"/>
      <c r="K36" s="377"/>
      <c r="L36" s="406"/>
      <c r="M36" s="371"/>
      <c r="N36" s="386"/>
      <c r="O36" s="372"/>
      <c r="P36" s="373"/>
      <c r="Q36" s="417"/>
      <c r="R36" s="367"/>
      <c r="S36" s="406"/>
      <c r="T36" s="371"/>
      <c r="V36" s="307"/>
      <c r="W36" s="664"/>
      <c r="X36" s="665"/>
      <c r="Y36" s="668"/>
      <c r="Z36" s="678"/>
      <c r="AA36" s="679"/>
    </row>
    <row r="37" spans="1:29" s="2" customFormat="1" ht="12.75" x14ac:dyDescent="0.2">
      <c r="A37" s="299"/>
      <c r="B37" s="467"/>
      <c r="C37" s="475"/>
      <c r="D37" s="386"/>
      <c r="E37" s="376"/>
      <c r="F37" s="376"/>
      <c r="G37" s="376"/>
      <c r="H37" s="375"/>
      <c r="I37" s="376"/>
      <c r="J37" s="417"/>
      <c r="K37" s="377"/>
      <c r="L37" s="406"/>
      <c r="M37" s="371"/>
      <c r="N37" s="386"/>
      <c r="O37" s="372"/>
      <c r="P37" s="373"/>
      <c r="Q37" s="417"/>
      <c r="R37" s="367"/>
      <c r="S37" s="406"/>
      <c r="T37" s="371"/>
      <c r="V37" s="307"/>
      <c r="W37" s="664"/>
      <c r="X37" s="665"/>
      <c r="Y37" s="668"/>
      <c r="Z37" s="678"/>
      <c r="AA37" s="679"/>
    </row>
    <row r="38" spans="1:29" s="2" customFormat="1" ht="12.75" x14ac:dyDescent="0.2">
      <c r="A38" s="299"/>
      <c r="B38" s="467"/>
      <c r="C38" s="475"/>
      <c r="D38" s="386"/>
      <c r="E38" s="376"/>
      <c r="F38" s="376"/>
      <c r="G38" s="376"/>
      <c r="H38" s="375"/>
      <c r="I38" s="376"/>
      <c r="J38" s="417"/>
      <c r="K38" s="377"/>
      <c r="L38" s="406"/>
      <c r="M38" s="371"/>
      <c r="N38" s="386"/>
      <c r="O38" s="372"/>
      <c r="P38" s="373"/>
      <c r="Q38" s="417"/>
      <c r="R38" s="367"/>
      <c r="S38" s="406"/>
      <c r="T38" s="371"/>
      <c r="V38" s="307"/>
      <c r="W38" s="664"/>
      <c r="X38" s="665"/>
      <c r="Y38" s="668"/>
      <c r="Z38" s="678"/>
      <c r="AA38" s="679"/>
    </row>
    <row r="39" spans="1:29" s="2" customFormat="1" ht="13.5" x14ac:dyDescent="0.2">
      <c r="A39" s="299"/>
      <c r="B39" s="309"/>
      <c r="C39" s="389"/>
      <c r="D39" s="392"/>
      <c r="E39" s="300"/>
      <c r="F39" s="300"/>
      <c r="G39" s="305"/>
      <c r="H39" s="312"/>
      <c r="I39" s="300"/>
      <c r="J39" s="301"/>
      <c r="K39" s="306"/>
      <c r="L39" s="303"/>
      <c r="M39" s="297"/>
      <c r="N39" s="310"/>
      <c r="O39" s="300"/>
      <c r="P39" s="300"/>
      <c r="Q39" s="301"/>
      <c r="R39" s="311"/>
      <c r="S39" s="303"/>
      <c r="T39" s="297"/>
      <c r="V39" s="298"/>
      <c r="W39" s="664"/>
      <c r="X39" s="665"/>
      <c r="Y39" s="668"/>
      <c r="Z39" s="680"/>
      <c r="AA39" s="681"/>
    </row>
    <row r="40" spans="1:29" s="2" customFormat="1" ht="12" x14ac:dyDescent="0.2">
      <c r="A40" s="299"/>
      <c r="B40" s="313"/>
      <c r="C40" s="390"/>
      <c r="D40" s="304"/>
      <c r="E40" s="300"/>
      <c r="F40" s="300"/>
      <c r="G40" s="305"/>
      <c r="H40" s="361"/>
      <c r="I40" s="300"/>
      <c r="J40" s="300"/>
      <c r="K40" s="306"/>
      <c r="L40" s="303"/>
      <c r="M40" s="297"/>
      <c r="N40" s="300"/>
      <c r="O40" s="300"/>
      <c r="P40" s="300"/>
      <c r="Q40" s="300"/>
      <c r="R40" s="302"/>
      <c r="S40" s="303"/>
      <c r="T40" s="297"/>
      <c r="V40" s="307"/>
      <c r="W40" s="664"/>
      <c r="X40" s="665"/>
      <c r="Y40" s="666"/>
      <c r="Z40" s="667"/>
      <c r="AA40" s="668"/>
      <c r="AB40" s="314"/>
    </row>
    <row r="41" spans="1:29" s="2" customFormat="1" ht="12.75" thickBot="1" x14ac:dyDescent="0.25">
      <c r="A41" s="315"/>
      <c r="B41" s="316"/>
      <c r="C41" s="391"/>
      <c r="D41" s="393"/>
      <c r="E41" s="317"/>
      <c r="F41" s="317"/>
      <c r="G41" s="385"/>
      <c r="H41" s="362"/>
      <c r="I41" s="324"/>
      <c r="J41" s="325"/>
      <c r="K41" s="326"/>
      <c r="L41" s="327"/>
      <c r="M41" s="328"/>
      <c r="N41" s="317"/>
      <c r="O41" s="318"/>
      <c r="P41" s="319"/>
      <c r="Q41" s="320"/>
      <c r="R41" s="321"/>
      <c r="S41" s="322"/>
      <c r="T41" s="323"/>
      <c r="V41" s="308"/>
      <c r="W41" s="670"/>
      <c r="X41" s="671"/>
      <c r="Y41" s="672"/>
      <c r="Z41" s="673"/>
      <c r="AA41" s="673"/>
    </row>
    <row r="42" spans="1:29" s="2" customFormat="1" ht="12" x14ac:dyDescent="0.2">
      <c r="B42" s="329"/>
      <c r="C42" s="330"/>
      <c r="D42" s="296"/>
      <c r="E42" s="296"/>
      <c r="F42" s="296"/>
      <c r="G42" s="296"/>
      <c r="H42" s="212"/>
      <c r="I42" s="332"/>
      <c r="J42" s="332"/>
      <c r="K42" s="333" t="e">
        <f>SUM(K8:K41)</f>
        <v>#DIV/0!</v>
      </c>
      <c r="L42" s="268"/>
      <c r="M42" s="269"/>
      <c r="N42" s="296"/>
      <c r="O42" s="296"/>
      <c r="P42" s="296"/>
      <c r="Q42" s="331"/>
      <c r="R42" s="212"/>
      <c r="S42" s="212"/>
      <c r="T42" s="213"/>
      <c r="V42" s="334"/>
      <c r="W42" s="674"/>
      <c r="X42" s="674"/>
      <c r="Y42" s="674"/>
      <c r="Z42" s="675"/>
      <c r="AA42" s="675"/>
    </row>
    <row r="43" spans="1:29" s="2" customFormat="1" ht="12" x14ac:dyDescent="0.2">
      <c r="B43" s="387" t="s">
        <v>192</v>
      </c>
      <c r="C43" s="388"/>
      <c r="D43" s="336"/>
      <c r="E43" s="336"/>
      <c r="F43" s="336"/>
      <c r="G43" s="337"/>
      <c r="H43" s="337"/>
      <c r="I43" s="337"/>
      <c r="J43" s="336"/>
      <c r="K43" s="238"/>
      <c r="L43" s="207"/>
      <c r="M43" s="338"/>
      <c r="N43" s="338"/>
      <c r="O43" s="339"/>
      <c r="P43" s="201"/>
      <c r="Q43" s="336"/>
      <c r="R43" s="340"/>
      <c r="V43" s="341"/>
      <c r="W43" s="676"/>
      <c r="X43" s="676"/>
      <c r="Y43" s="676"/>
      <c r="Z43" s="677"/>
      <c r="AA43" s="677"/>
    </row>
    <row r="44" spans="1:29" s="2" customFormat="1" x14ac:dyDescent="0.25">
      <c r="B44" s="329" t="s">
        <v>193</v>
      </c>
      <c r="D44" s="342"/>
      <c r="E44" s="336"/>
      <c r="F44" s="336"/>
      <c r="G44" s="337"/>
      <c r="H44" s="343" t="s">
        <v>5</v>
      </c>
      <c r="I44" s="344">
        <f>+(R42/(29*100))*100</f>
        <v>0</v>
      </c>
      <c r="J44" s="336"/>
      <c r="K44" s="38"/>
      <c r="L44" s="205"/>
      <c r="M44" s="669"/>
      <c r="N44" s="669"/>
      <c r="O44" s="669"/>
      <c r="P44" s="201"/>
      <c r="Q44" s="52"/>
      <c r="R44" s="345"/>
      <c r="V44" s="329"/>
      <c r="W44" s="346" t="s">
        <v>194</v>
      </c>
      <c r="X44" s="347" t="s">
        <v>195</v>
      </c>
      <c r="Y44" s="348" t="s">
        <v>196</v>
      </c>
      <c r="Z44" s="349"/>
      <c r="AA44" s="350" t="s">
        <v>97</v>
      </c>
    </row>
    <row r="45" spans="1:29" s="2" customFormat="1" x14ac:dyDescent="0.25">
      <c r="B45" s="329" t="s">
        <v>197</v>
      </c>
      <c r="D45" s="343"/>
      <c r="E45" s="336"/>
      <c r="F45" s="336"/>
      <c r="G45" s="343"/>
      <c r="H45" s="343" t="s">
        <v>5</v>
      </c>
      <c r="I45" s="351">
        <f>+(0/29)*100</f>
        <v>0</v>
      </c>
      <c r="J45" s="336"/>
      <c r="K45" s="38"/>
      <c r="L45" s="205"/>
      <c r="M45" s="352"/>
      <c r="N45" s="210"/>
      <c r="O45" s="208"/>
      <c r="P45" s="201"/>
      <c r="Q45" s="52"/>
      <c r="W45" s="353" t="s">
        <v>198</v>
      </c>
      <c r="X45" s="354" t="s">
        <v>25</v>
      </c>
      <c r="Y45" s="355" t="s">
        <v>199</v>
      </c>
      <c r="AA45" s="350" t="s">
        <v>200</v>
      </c>
    </row>
    <row r="46" spans="1:29" s="2" customFormat="1" x14ac:dyDescent="0.25">
      <c r="B46" s="329" t="s">
        <v>201</v>
      </c>
      <c r="D46" s="52"/>
      <c r="E46" s="52"/>
      <c r="F46" s="52"/>
      <c r="G46" s="343"/>
      <c r="H46" s="356" t="s">
        <v>5</v>
      </c>
      <c r="I46" s="344"/>
      <c r="J46" s="52"/>
      <c r="K46" s="357" t="s">
        <v>202</v>
      </c>
      <c r="L46" s="52"/>
      <c r="M46" s="215"/>
      <c r="N46" s="215"/>
      <c r="O46" s="38"/>
      <c r="P46" s="358" t="s">
        <v>203</v>
      </c>
      <c r="Q46" s="38"/>
      <c r="W46" s="359" t="s">
        <v>211</v>
      </c>
      <c r="X46" s="359" t="s">
        <v>204</v>
      </c>
      <c r="Y46" s="355" t="s">
        <v>205</v>
      </c>
      <c r="AA46" s="350"/>
    </row>
    <row r="47" spans="1:29" s="2" customFormat="1" ht="12.75" x14ac:dyDescent="0.2">
      <c r="B47" s="329"/>
      <c r="C47" s="335"/>
      <c r="D47" s="52"/>
      <c r="E47" s="52"/>
      <c r="F47" s="343"/>
      <c r="G47" s="343"/>
      <c r="H47" s="52"/>
      <c r="I47" s="52"/>
      <c r="J47" s="52"/>
      <c r="N47" s="336"/>
      <c r="O47" s="336"/>
      <c r="P47" s="336"/>
      <c r="Q47" s="356"/>
      <c r="R47" s="52"/>
      <c r="S47" s="52"/>
      <c r="T47" s="52"/>
      <c r="W47" s="359" t="s">
        <v>212</v>
      </c>
      <c r="X47" s="359" t="s">
        <v>206</v>
      </c>
      <c r="Y47" s="355" t="s">
        <v>207</v>
      </c>
      <c r="AA47" s="350"/>
    </row>
    <row r="48" spans="1:29" x14ac:dyDescent="0.25">
      <c r="D48"/>
      <c r="E48"/>
      <c r="F48"/>
      <c r="G48"/>
      <c r="H48"/>
      <c r="I48"/>
      <c r="J48"/>
      <c r="N48"/>
      <c r="O48"/>
      <c r="P48"/>
      <c r="Q48"/>
      <c r="R48"/>
      <c r="S48"/>
      <c r="T48"/>
      <c r="U48" s="2"/>
      <c r="V48" s="2"/>
      <c r="W48" s="360" t="s">
        <v>213</v>
      </c>
      <c r="X48" s="360" t="s">
        <v>208</v>
      </c>
      <c r="Y48" s="355" t="s">
        <v>209</v>
      </c>
      <c r="Z48" s="2"/>
      <c r="AA48" s="350" t="s">
        <v>210</v>
      </c>
      <c r="AB48" s="2"/>
    </row>
    <row r="49" spans="1:28" s="1" customFormat="1" x14ac:dyDescent="0.25">
      <c r="A49"/>
      <c r="B49"/>
      <c r="C49" s="2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V49" s="2"/>
      <c r="W49"/>
      <c r="X49"/>
      <c r="Y49"/>
      <c r="Z49" s="2"/>
      <c r="AA49" s="350" t="s">
        <v>46</v>
      </c>
      <c r="AB49"/>
    </row>
    <row r="50" spans="1:28" s="1" customFormat="1" x14ac:dyDescent="0.25">
      <c r="A50"/>
      <c r="B50"/>
      <c r="C50" s="29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V50" s="2"/>
      <c r="W50"/>
      <c r="X50"/>
      <c r="Y50"/>
      <c r="Z50"/>
      <c r="AB50"/>
    </row>
    <row r="51" spans="1:28" s="1" customFormat="1" x14ac:dyDescent="0.25">
      <c r="A51"/>
      <c r="B51"/>
      <c r="C51" s="29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V51" s="2"/>
      <c r="W51" s="2"/>
      <c r="X51" s="2"/>
      <c r="Y51" s="2"/>
      <c r="Z51" s="2"/>
      <c r="AA51" s="2"/>
      <c r="AB51"/>
    </row>
    <row r="52" spans="1:28" s="1" customFormat="1" x14ac:dyDescent="0.25">
      <c r="A52"/>
      <c r="B52"/>
      <c r="C52" s="29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V52" s="2"/>
      <c r="W52" s="2"/>
      <c r="X52" s="2"/>
      <c r="Y52" s="2"/>
      <c r="Z52" s="2"/>
      <c r="AA52" s="2"/>
      <c r="AB52"/>
    </row>
    <row r="53" spans="1:28" s="1" customFormat="1" x14ac:dyDescent="0.25">
      <c r="A53"/>
      <c r="B53"/>
      <c r="C53" s="29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AB53"/>
    </row>
    <row r="54" spans="1:28" s="1" customFormat="1" x14ac:dyDescent="0.25">
      <c r="A54"/>
      <c r="B54"/>
      <c r="C54" s="29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AB54"/>
    </row>
    <row r="55" spans="1:28" s="1" customFormat="1" x14ac:dyDescent="0.25">
      <c r="A55"/>
      <c r="B55"/>
      <c r="C55" s="29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AB55"/>
    </row>
    <row r="56" spans="1:28" s="1" customFormat="1" x14ac:dyDescent="0.25">
      <c r="A56"/>
      <c r="B56"/>
      <c r="C56" s="29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AB56"/>
    </row>
    <row r="57" spans="1:28" s="1" customFormat="1" x14ac:dyDescent="0.25">
      <c r="A57"/>
      <c r="B57"/>
      <c r="C57" s="29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V57"/>
      <c r="W57"/>
      <c r="X57"/>
      <c r="Y57"/>
      <c r="Z57"/>
      <c r="AA57"/>
      <c r="AB57"/>
    </row>
    <row r="58" spans="1:28" s="1" customFormat="1" x14ac:dyDescent="0.25">
      <c r="A58"/>
      <c r="B58"/>
      <c r="C58" s="29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V58"/>
      <c r="W58"/>
      <c r="X58"/>
      <c r="Y58"/>
      <c r="Z58"/>
      <c r="AA58"/>
      <c r="AB58"/>
    </row>
    <row r="59" spans="1:28" s="1" customFormat="1" x14ac:dyDescent="0.25">
      <c r="A59"/>
      <c r="B59"/>
      <c r="C59" s="2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V59"/>
      <c r="W59"/>
      <c r="X59"/>
      <c r="Y59"/>
      <c r="Z59"/>
      <c r="AA59"/>
      <c r="AB59"/>
    </row>
    <row r="60" spans="1:28" s="1" customFormat="1" x14ac:dyDescent="0.25">
      <c r="A60"/>
      <c r="B60"/>
      <c r="C60" s="29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V60"/>
      <c r="W60"/>
      <c r="X60"/>
      <c r="Y60"/>
      <c r="Z60"/>
      <c r="AA60"/>
      <c r="AB60"/>
    </row>
    <row r="61" spans="1:28" s="1" customFormat="1" x14ac:dyDescent="0.25">
      <c r="A61"/>
      <c r="B61"/>
      <c r="C61" s="29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V61"/>
      <c r="W61"/>
      <c r="X61"/>
      <c r="Y61"/>
      <c r="Z61"/>
      <c r="AA61"/>
      <c r="AB61"/>
    </row>
    <row r="62" spans="1:28" s="1" customFormat="1" x14ac:dyDescent="0.25">
      <c r="A62"/>
      <c r="B62"/>
      <c r="C62" s="29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V62"/>
      <c r="W62"/>
      <c r="X62"/>
      <c r="Y62"/>
      <c r="Z62"/>
      <c r="AA62"/>
      <c r="AB62"/>
    </row>
    <row r="63" spans="1:28" s="1" customFormat="1" x14ac:dyDescent="0.25">
      <c r="A63"/>
      <c r="B63"/>
      <c r="C63" s="29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V63"/>
      <c r="W63"/>
      <c r="X63"/>
      <c r="Y63"/>
      <c r="Z63"/>
      <c r="AA63"/>
      <c r="AB63"/>
    </row>
    <row r="64" spans="1:28" s="1" customFormat="1" x14ac:dyDescent="0.25">
      <c r="A64"/>
      <c r="B64"/>
      <c r="C64" s="29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V64"/>
      <c r="W64"/>
      <c r="X64"/>
      <c r="Y64"/>
      <c r="Z64"/>
      <c r="AA64"/>
      <c r="AB64"/>
    </row>
    <row r="65" spans="1:28" s="1" customFormat="1" x14ac:dyDescent="0.25">
      <c r="A65"/>
      <c r="B65"/>
      <c r="C65" s="29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V65"/>
      <c r="W65"/>
      <c r="X65"/>
      <c r="Y65"/>
      <c r="Z65"/>
      <c r="AA65"/>
      <c r="AB65"/>
    </row>
    <row r="66" spans="1:28" s="1" customFormat="1" x14ac:dyDescent="0.25">
      <c r="A66"/>
      <c r="B66"/>
      <c r="C66" s="29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V66"/>
      <c r="W66"/>
      <c r="X66"/>
      <c r="Y66"/>
      <c r="Z66"/>
      <c r="AA66"/>
      <c r="AB66"/>
    </row>
    <row r="67" spans="1:28" s="11" customFormat="1" x14ac:dyDescent="0.25">
      <c r="A67"/>
      <c r="B67"/>
      <c r="C67" s="29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 s="1"/>
      <c r="V67"/>
      <c r="W67"/>
      <c r="X67"/>
      <c r="Y67"/>
      <c r="Z67"/>
      <c r="AA67"/>
      <c r="AB67"/>
    </row>
    <row r="68" spans="1:28" s="11" customFormat="1" x14ac:dyDescent="0.25">
      <c r="A68"/>
      <c r="B68"/>
      <c r="C68" s="29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V68"/>
      <c r="W68"/>
      <c r="X68"/>
      <c r="Y68"/>
      <c r="Z68"/>
      <c r="AA68"/>
      <c r="AB68"/>
    </row>
    <row r="69" spans="1:28" s="11" customFormat="1" x14ac:dyDescent="0.25">
      <c r="A69"/>
      <c r="B69"/>
      <c r="C69" s="2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V69"/>
      <c r="W69"/>
      <c r="X69"/>
      <c r="Y69"/>
      <c r="Z69"/>
      <c r="AA69"/>
      <c r="AB69"/>
    </row>
    <row r="70" spans="1:28" s="11" customFormat="1" x14ac:dyDescent="0.25">
      <c r="A70"/>
      <c r="B70"/>
      <c r="C70" s="29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V70"/>
      <c r="W70"/>
      <c r="X70"/>
      <c r="Y70"/>
      <c r="Z70"/>
      <c r="AA70"/>
      <c r="AB70"/>
    </row>
    <row r="71" spans="1:28" s="11" customFormat="1" x14ac:dyDescent="0.25">
      <c r="A71"/>
      <c r="B71"/>
      <c r="C71" s="29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V71"/>
      <c r="W71"/>
      <c r="X71"/>
      <c r="Y71"/>
      <c r="Z71"/>
      <c r="AA71"/>
      <c r="AB71"/>
    </row>
    <row r="72" spans="1:28" s="11" customFormat="1" x14ac:dyDescent="0.25">
      <c r="A72"/>
      <c r="B72"/>
      <c r="C72" s="29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V72"/>
      <c r="W72"/>
      <c r="X72"/>
      <c r="Y72"/>
      <c r="Z72"/>
      <c r="AA72"/>
      <c r="AB72"/>
    </row>
    <row r="73" spans="1:28" s="11" customFormat="1" x14ac:dyDescent="0.25">
      <c r="A73"/>
      <c r="B73"/>
      <c r="C73" s="29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V73"/>
      <c r="W73"/>
      <c r="X73"/>
      <c r="Y73"/>
      <c r="Z73"/>
      <c r="AA73"/>
      <c r="AB73"/>
    </row>
    <row r="74" spans="1:28" s="11" customFormat="1" x14ac:dyDescent="0.25">
      <c r="A74"/>
      <c r="B74"/>
      <c r="C74" s="29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V74"/>
      <c r="W74"/>
      <c r="X74"/>
      <c r="Y74"/>
      <c r="Z74"/>
      <c r="AA74"/>
      <c r="AB74"/>
    </row>
    <row r="75" spans="1:28" s="11" customFormat="1" x14ac:dyDescent="0.25">
      <c r="A75"/>
      <c r="B75"/>
      <c r="C75" s="29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V75"/>
      <c r="W75"/>
      <c r="X75"/>
      <c r="Y75"/>
      <c r="Z75"/>
      <c r="AA75"/>
      <c r="AB75"/>
    </row>
    <row r="76" spans="1:28" x14ac:dyDescent="0.25">
      <c r="D76"/>
      <c r="E76"/>
      <c r="F76"/>
      <c r="G76"/>
      <c r="H76"/>
      <c r="I76"/>
      <c r="J76"/>
      <c r="N76"/>
      <c r="O76"/>
      <c r="P76"/>
      <c r="Q76"/>
      <c r="R76"/>
      <c r="S76"/>
      <c r="T76"/>
      <c r="U76" s="11"/>
    </row>
    <row r="77" spans="1:28" s="2" customFormat="1" x14ac:dyDescent="0.25">
      <c r="C77" s="29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</row>
    <row r="78" spans="1:28" s="2" customFormat="1" x14ac:dyDescent="0.25">
      <c r="C78" s="29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</row>
    <row r="79" spans="1:28" s="2" customFormat="1" x14ac:dyDescent="0.25">
      <c r="C79" s="2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</row>
    <row r="80" spans="1:28" s="2" customFormat="1" x14ac:dyDescent="0.25">
      <c r="C80" s="29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</row>
    <row r="81" spans="3:28" s="2" customFormat="1" x14ac:dyDescent="0.25">
      <c r="C81" s="194"/>
      <c r="D81" s="38"/>
      <c r="E81" s="38"/>
      <c r="F81" s="215"/>
      <c r="G81" s="215"/>
      <c r="H81" s="38"/>
      <c r="I81" s="38"/>
      <c r="J81" s="38"/>
      <c r="K81"/>
      <c r="L81"/>
      <c r="M81"/>
      <c r="N81" s="38"/>
      <c r="O81" s="38"/>
      <c r="P81" s="38"/>
      <c r="Q81" s="38"/>
      <c r="R81" s="38"/>
      <c r="S81" s="38"/>
      <c r="T81" s="38"/>
      <c r="U81"/>
      <c r="V81"/>
      <c r="W81"/>
      <c r="X81"/>
      <c r="Y81"/>
      <c r="Z81"/>
      <c r="AA81"/>
      <c r="AB81"/>
    </row>
    <row r="82" spans="3:28" s="2" customFormat="1" x14ac:dyDescent="0.25">
      <c r="C82" s="194"/>
      <c r="D82" s="38"/>
      <c r="E82" s="38"/>
      <c r="F82" s="215"/>
      <c r="G82" s="215"/>
      <c r="H82" s="38"/>
      <c r="I82" s="38"/>
      <c r="J82" s="38"/>
      <c r="K82"/>
      <c r="L82"/>
      <c r="M82"/>
      <c r="N82" s="38"/>
      <c r="O82" s="38"/>
      <c r="P82" s="38"/>
      <c r="Q82" s="38"/>
      <c r="R82" s="38"/>
      <c r="S82" s="38"/>
      <c r="T82" s="38"/>
      <c r="U82"/>
      <c r="V82"/>
      <c r="W82"/>
      <c r="X82"/>
      <c r="Y82"/>
      <c r="Z82"/>
      <c r="AA82"/>
      <c r="AB82"/>
    </row>
    <row r="83" spans="3:28" s="2" customFormat="1" x14ac:dyDescent="0.25">
      <c r="C83" s="194"/>
      <c r="D83" s="38"/>
      <c r="E83" s="38"/>
      <c r="F83" s="215"/>
      <c r="G83" s="215"/>
      <c r="H83" s="38"/>
      <c r="I83" s="38"/>
      <c r="J83" s="38"/>
      <c r="K83"/>
      <c r="L83"/>
      <c r="M83"/>
      <c r="N83" s="38"/>
      <c r="O83" s="38"/>
      <c r="P83" s="38"/>
      <c r="Q83" s="38"/>
      <c r="R83" s="38"/>
      <c r="S83" s="38"/>
      <c r="T83" s="38"/>
      <c r="U83"/>
      <c r="V83"/>
      <c r="W83"/>
      <c r="X83"/>
      <c r="Y83"/>
      <c r="Z83"/>
      <c r="AA83"/>
      <c r="AB83"/>
    </row>
    <row r="84" spans="3:28" s="2" customFormat="1" x14ac:dyDescent="0.25">
      <c r="C84" s="194"/>
      <c r="D84" s="38"/>
      <c r="E84" s="38"/>
      <c r="F84" s="215"/>
      <c r="G84" s="215"/>
      <c r="H84" s="38"/>
      <c r="I84" s="38"/>
      <c r="J84" s="38"/>
      <c r="K84"/>
      <c r="L84"/>
      <c r="M84"/>
      <c r="N84" s="38"/>
      <c r="O84" s="38"/>
      <c r="P84" s="38"/>
      <c r="Q84" s="38"/>
      <c r="R84" s="38"/>
      <c r="S84" s="38"/>
      <c r="T84" s="38"/>
      <c r="U84"/>
      <c r="V84"/>
      <c r="W84"/>
      <c r="X84"/>
      <c r="Y84"/>
      <c r="Z84"/>
      <c r="AA84"/>
      <c r="AB84"/>
    </row>
    <row r="85" spans="3:28" s="1" customFormat="1" x14ac:dyDescent="0.25">
      <c r="C85" s="194"/>
      <c r="D85" s="38"/>
      <c r="E85" s="38"/>
      <c r="F85" s="215"/>
      <c r="G85" s="215"/>
      <c r="H85" s="38"/>
      <c r="I85" s="38"/>
      <c r="J85" s="38"/>
      <c r="K85"/>
      <c r="L85"/>
      <c r="M85"/>
      <c r="N85" s="38"/>
      <c r="O85" s="38"/>
      <c r="P85" s="38"/>
      <c r="Q85" s="38"/>
      <c r="R85" s="38"/>
      <c r="S85" s="38"/>
      <c r="T85" s="38"/>
      <c r="U85"/>
      <c r="V85"/>
      <c r="W85"/>
      <c r="X85"/>
      <c r="Y85"/>
      <c r="Z85"/>
      <c r="AA85"/>
      <c r="AB85"/>
    </row>
    <row r="86" spans="3:28" x14ac:dyDescent="0.25">
      <c r="C86" s="195"/>
    </row>
  </sheetData>
  <mergeCells count="91">
    <mergeCell ref="W1:AA1"/>
    <mergeCell ref="W2:AA2"/>
    <mergeCell ref="D6:J6"/>
    <mergeCell ref="K6:L6"/>
    <mergeCell ref="M6:M7"/>
    <mergeCell ref="V6:V7"/>
    <mergeCell ref="W6:AA6"/>
    <mergeCell ref="W7:Y7"/>
    <mergeCell ref="Z7:AA7"/>
    <mergeCell ref="N6:Q6"/>
    <mergeCell ref="R6:S6"/>
    <mergeCell ref="T6:T7"/>
    <mergeCell ref="A1:T1"/>
    <mergeCell ref="A2:T2"/>
    <mergeCell ref="A3:T3"/>
    <mergeCell ref="A6:A7"/>
    <mergeCell ref="Z8:AA8"/>
    <mergeCell ref="W9:Y9"/>
    <mergeCell ref="Z9:AA9"/>
    <mergeCell ref="B6:B7"/>
    <mergeCell ref="C6:C7"/>
    <mergeCell ref="W10:Y10"/>
    <mergeCell ref="Z10:AA10"/>
    <mergeCell ref="W8:Y8"/>
    <mergeCell ref="Z11:AA11"/>
    <mergeCell ref="W12:Y12"/>
    <mergeCell ref="Z12:AA12"/>
    <mergeCell ref="W13:Y13"/>
    <mergeCell ref="Z13:AA13"/>
    <mergeCell ref="W11:Y11"/>
    <mergeCell ref="Z14:AA14"/>
    <mergeCell ref="W15:Y15"/>
    <mergeCell ref="Z15:AA15"/>
    <mergeCell ref="W16:Y16"/>
    <mergeCell ref="Z16:AA16"/>
    <mergeCell ref="W14:Y14"/>
    <mergeCell ref="Z17:AA17"/>
    <mergeCell ref="W18:Y18"/>
    <mergeCell ref="Z18:AA18"/>
    <mergeCell ref="W19:Y19"/>
    <mergeCell ref="Z19:AA19"/>
    <mergeCell ref="W17:Y17"/>
    <mergeCell ref="Z20:AA20"/>
    <mergeCell ref="W21:Y21"/>
    <mergeCell ref="Z21:AA21"/>
    <mergeCell ref="W22:Y22"/>
    <mergeCell ref="Z22:AA22"/>
    <mergeCell ref="W20:Y20"/>
    <mergeCell ref="Z23:AA23"/>
    <mergeCell ref="W24:Y24"/>
    <mergeCell ref="Z24:AA24"/>
    <mergeCell ref="W25:Y25"/>
    <mergeCell ref="Z25:AA25"/>
    <mergeCell ref="W23:Y23"/>
    <mergeCell ref="Z26:AA26"/>
    <mergeCell ref="W27:Y27"/>
    <mergeCell ref="Z27:AA27"/>
    <mergeCell ref="W28:Y28"/>
    <mergeCell ref="Z28:AA28"/>
    <mergeCell ref="W26:Y26"/>
    <mergeCell ref="Z29:AA29"/>
    <mergeCell ref="W30:Y30"/>
    <mergeCell ref="Z30:AA30"/>
    <mergeCell ref="W31:Y31"/>
    <mergeCell ref="Z31:AA31"/>
    <mergeCell ref="W29:Y29"/>
    <mergeCell ref="Z32:AA32"/>
    <mergeCell ref="W33:Y33"/>
    <mergeCell ref="Z33:AA33"/>
    <mergeCell ref="W32:Y32"/>
    <mergeCell ref="W34:Y34"/>
    <mergeCell ref="Z34:AA34"/>
    <mergeCell ref="Z35:AA35"/>
    <mergeCell ref="W36:Y36"/>
    <mergeCell ref="Z36:AA36"/>
    <mergeCell ref="W35:Y35"/>
    <mergeCell ref="W37:Y37"/>
    <mergeCell ref="Z37:AA37"/>
    <mergeCell ref="Z38:AA38"/>
    <mergeCell ref="W39:Y39"/>
    <mergeCell ref="Z39:AA39"/>
    <mergeCell ref="W43:Y43"/>
    <mergeCell ref="Z43:AA43"/>
    <mergeCell ref="M44:O44"/>
    <mergeCell ref="W41:Y41"/>
    <mergeCell ref="W38:Y38"/>
    <mergeCell ref="W40:Y40"/>
    <mergeCell ref="Z40:AA40"/>
    <mergeCell ref="Z41:AA41"/>
    <mergeCell ref="W42:Y42"/>
    <mergeCell ref="Z42:AA42"/>
  </mergeCells>
  <conditionalFormatting sqref="M39">
    <cfRule type="containsText" dxfId="5" priority="5" operator="containsText" text="TT">
      <formula>NOT(ISERROR(SEARCH("TT",M39)))</formula>
    </cfRule>
  </conditionalFormatting>
  <conditionalFormatting sqref="M8:M38">
    <cfRule type="containsText" dxfId="4" priority="4" operator="containsText" text="TT">
      <formula>NOT(ISERROR(SEARCH("TT",M8)))</formula>
    </cfRule>
  </conditionalFormatting>
  <conditionalFormatting sqref="M40:M42">
    <cfRule type="containsText" dxfId="3" priority="6" operator="containsText" text="TT">
      <formula>NOT(ISERROR(SEARCH("TT",M40)))</formula>
    </cfRule>
  </conditionalFormatting>
  <conditionalFormatting sqref="T40:T42">
    <cfRule type="containsText" dxfId="2" priority="3" operator="containsText" text="TT">
      <formula>NOT(ISERROR(SEARCH("TT",T40)))</formula>
    </cfRule>
  </conditionalFormatting>
  <conditionalFormatting sqref="T39">
    <cfRule type="containsText" dxfId="1" priority="2" operator="containsText" text="TT">
      <formula>NOT(ISERROR(SEARCH("TT",T39)))</formula>
    </cfRule>
  </conditionalFormatting>
  <conditionalFormatting sqref="T8:T38">
    <cfRule type="containsText" dxfId="0" priority="1" operator="containsText" text="TT">
      <formula>NOT(ISERROR(SEARCH("TT",T8)))</formula>
    </cfRule>
  </conditionalFormatting>
  <pageMargins left="0.7" right="0.7" top="0.75" bottom="0.75" header="0.3" footer="0.3"/>
  <pageSetup orientation="portrait" horizontalDpi="0" verticalDpi="0" r:id="rId1"/>
  <drawing r:id="rId2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B89"/>
  <sheetViews>
    <sheetView workbookViewId="0">
      <selection activeCell="N20" sqref="N20"/>
    </sheetView>
  </sheetViews>
  <sheetFormatPr defaultRowHeight="15" x14ac:dyDescent="0.25"/>
  <cols>
    <col min="1" max="1" width="2.85546875" customWidth="1"/>
    <col min="2" max="2" width="21.42578125" customWidth="1"/>
    <col min="3" max="12" width="2.7109375" style="38" customWidth="1"/>
    <col min="13" max="18" width="3.7109375" style="38" customWidth="1"/>
    <col min="19" max="19" width="2.7109375" style="38" customWidth="1"/>
    <col min="20" max="22" width="2.85546875" style="38" customWidth="1"/>
    <col min="23" max="23" width="1.85546875" style="38" customWidth="1"/>
    <col min="24" max="24" width="2.85546875" style="38" customWidth="1"/>
    <col min="25" max="33" width="2.7109375" style="38" customWidth="1"/>
    <col min="34" max="34" width="2.85546875" style="38" customWidth="1"/>
    <col min="35" max="36" width="3.7109375" style="38" customWidth="1"/>
    <col min="37" max="37" width="3.28515625" style="38" customWidth="1"/>
    <col min="38" max="38" width="3.42578125" style="38" customWidth="1"/>
    <col min="39" max="41" width="3.7109375" style="38" customWidth="1"/>
    <col min="42" max="42" width="3.140625" style="38" customWidth="1"/>
    <col min="43" max="43" width="2.7109375" style="38" customWidth="1"/>
    <col min="44" max="44" width="2.85546875" style="38" customWidth="1"/>
    <col min="45" max="46" width="2.7109375" style="38" customWidth="1"/>
    <col min="47" max="47" width="2.85546875" style="38" customWidth="1"/>
    <col min="48" max="49" width="3.7109375" style="38" customWidth="1"/>
    <col min="50" max="50" width="3.42578125" style="38" customWidth="1"/>
    <col min="51" max="51" width="1.7109375" customWidth="1"/>
  </cols>
  <sheetData>
    <row r="1" spans="1:50" ht="12.95" customHeight="1" x14ac:dyDescent="0.25">
      <c r="A1" s="614" t="s">
        <v>33</v>
      </c>
      <c r="B1" s="614"/>
      <c r="C1" s="614"/>
      <c r="D1" s="614"/>
      <c r="E1" s="614"/>
      <c r="F1" s="614"/>
      <c r="G1" s="614"/>
      <c r="H1" s="614"/>
      <c r="I1" s="614"/>
      <c r="J1" s="614"/>
      <c r="K1" s="614"/>
      <c r="L1" s="614"/>
      <c r="M1" s="614"/>
      <c r="N1" s="614"/>
      <c r="O1" s="614"/>
      <c r="P1" s="614"/>
      <c r="Q1" s="614"/>
      <c r="R1" s="614"/>
      <c r="S1" s="614"/>
      <c r="T1" s="614"/>
      <c r="U1" s="614"/>
      <c r="V1" s="614"/>
      <c r="W1" s="614"/>
      <c r="X1" s="614"/>
      <c r="Y1" s="614"/>
      <c r="Z1" s="614"/>
      <c r="AA1" s="614"/>
      <c r="AB1" s="614"/>
      <c r="AC1" s="614"/>
      <c r="AD1" s="614"/>
      <c r="AE1" s="614"/>
      <c r="AF1" s="614"/>
      <c r="AG1" s="614"/>
      <c r="AH1" s="614"/>
      <c r="AI1" s="614"/>
      <c r="AJ1" s="614"/>
      <c r="AK1" s="614"/>
      <c r="AL1" s="614"/>
      <c r="AM1" s="614"/>
      <c r="AN1" s="614"/>
      <c r="AO1" s="614"/>
      <c r="AP1" s="614"/>
      <c r="AQ1" s="614"/>
      <c r="AR1" s="614"/>
      <c r="AS1" s="75"/>
      <c r="AT1" s="75"/>
      <c r="AU1" s="75"/>
      <c r="AV1" s="75"/>
      <c r="AW1" s="75"/>
      <c r="AX1" s="75"/>
    </row>
    <row r="2" spans="1:50" ht="12.95" customHeight="1" x14ac:dyDescent="0.25">
      <c r="A2" s="614" t="s">
        <v>165</v>
      </c>
      <c r="B2" s="614"/>
      <c r="C2" s="614"/>
      <c r="D2" s="614"/>
      <c r="E2" s="614"/>
      <c r="F2" s="614"/>
      <c r="G2" s="614"/>
      <c r="H2" s="614"/>
      <c r="I2" s="614"/>
      <c r="J2" s="614"/>
      <c r="K2" s="614"/>
      <c r="L2" s="614"/>
      <c r="M2" s="614"/>
      <c r="N2" s="614"/>
      <c r="O2" s="614"/>
      <c r="P2" s="614"/>
      <c r="Q2" s="614"/>
      <c r="R2" s="614"/>
      <c r="S2" s="614"/>
      <c r="T2" s="614"/>
      <c r="U2" s="614"/>
      <c r="V2" s="614"/>
      <c r="W2" s="614"/>
      <c r="X2" s="614"/>
      <c r="Y2" s="614"/>
      <c r="Z2" s="614"/>
      <c r="AA2" s="614"/>
      <c r="AB2" s="614"/>
      <c r="AC2" s="614"/>
      <c r="AD2" s="614"/>
      <c r="AE2" s="614"/>
      <c r="AF2" s="614"/>
      <c r="AG2" s="614"/>
      <c r="AH2" s="614"/>
      <c r="AI2" s="614"/>
      <c r="AJ2" s="614"/>
      <c r="AK2" s="614"/>
      <c r="AL2" s="614"/>
      <c r="AM2" s="614"/>
      <c r="AN2" s="614"/>
      <c r="AO2" s="614"/>
      <c r="AP2" s="614"/>
      <c r="AQ2" s="614"/>
      <c r="AR2" s="614"/>
      <c r="AS2" s="75"/>
      <c r="AT2" s="75"/>
      <c r="AU2" s="75"/>
      <c r="AV2" s="75"/>
      <c r="AW2" s="75"/>
      <c r="AX2" s="75"/>
    </row>
    <row r="3" spans="1:50" ht="12.95" customHeight="1" x14ac:dyDescent="0.25">
      <c r="A3" s="739" t="s">
        <v>161</v>
      </c>
      <c r="B3" s="739"/>
      <c r="C3" s="739"/>
      <c r="D3" s="739"/>
      <c r="E3" s="739"/>
      <c r="F3" s="739"/>
      <c r="G3" s="739"/>
      <c r="H3" s="739"/>
      <c r="I3" s="739"/>
      <c r="J3" s="739"/>
      <c r="K3" s="739"/>
      <c r="L3" s="739"/>
      <c r="M3" s="739"/>
      <c r="N3" s="739"/>
      <c r="O3" s="739"/>
      <c r="P3" s="739"/>
      <c r="Q3" s="739"/>
      <c r="R3" s="739"/>
      <c r="S3" s="739"/>
      <c r="T3" s="739"/>
      <c r="U3" s="739"/>
      <c r="V3" s="739"/>
      <c r="W3" s="739"/>
      <c r="X3" s="739"/>
      <c r="Y3" s="739"/>
      <c r="Z3" s="739"/>
      <c r="AA3" s="739"/>
      <c r="AB3" s="739"/>
      <c r="AC3" s="739"/>
      <c r="AD3" s="739"/>
      <c r="AE3" s="739"/>
      <c r="AF3" s="739"/>
      <c r="AG3" s="739"/>
      <c r="AH3" s="739"/>
      <c r="AI3" s="739"/>
      <c r="AJ3" s="739"/>
      <c r="AK3" s="739"/>
      <c r="AL3" s="739"/>
      <c r="AM3" s="739"/>
      <c r="AN3" s="739"/>
      <c r="AO3" s="739"/>
      <c r="AP3" s="739"/>
      <c r="AQ3" s="739"/>
      <c r="AR3" s="739"/>
      <c r="AS3" s="82"/>
      <c r="AT3" s="82"/>
      <c r="AU3" s="82"/>
      <c r="AV3" s="82"/>
      <c r="AW3" s="82"/>
      <c r="AX3" s="82"/>
    </row>
    <row r="4" spans="1:50" ht="12" customHeight="1" x14ac:dyDescent="0.25">
      <c r="A4" s="740" t="s">
        <v>103</v>
      </c>
      <c r="B4" s="740"/>
      <c r="C4" s="740"/>
      <c r="D4" s="740"/>
      <c r="E4" s="740"/>
      <c r="F4" s="740"/>
      <c r="G4" s="740"/>
      <c r="H4" s="740"/>
      <c r="I4" s="740"/>
      <c r="J4" s="740"/>
      <c r="K4" s="740"/>
      <c r="L4" s="740"/>
      <c r="M4" s="740"/>
      <c r="N4" s="740"/>
      <c r="O4" s="740"/>
      <c r="P4" s="740"/>
      <c r="Q4" s="740"/>
      <c r="R4" s="740"/>
      <c r="S4" s="740"/>
      <c r="T4" s="740"/>
      <c r="U4" s="740"/>
      <c r="V4" s="740"/>
      <c r="W4" s="740"/>
      <c r="X4" s="740"/>
      <c r="Y4" s="740"/>
      <c r="Z4" s="740"/>
      <c r="AA4" s="740"/>
      <c r="AB4" s="740"/>
      <c r="AC4" s="740"/>
      <c r="AD4" s="740"/>
      <c r="AE4" s="740"/>
      <c r="AF4" s="740"/>
      <c r="AG4" s="740"/>
      <c r="AH4" s="740"/>
      <c r="AI4" s="740"/>
      <c r="AJ4" s="740"/>
      <c r="AK4" s="740"/>
      <c r="AL4" s="740"/>
      <c r="AM4" s="740"/>
      <c r="AN4" s="740"/>
      <c r="AO4" s="740"/>
      <c r="AP4" s="740"/>
      <c r="AQ4" s="740"/>
      <c r="AR4" s="740"/>
      <c r="AS4" s="83"/>
      <c r="AT4" s="83"/>
      <c r="AU4" s="83"/>
      <c r="AV4" s="83"/>
      <c r="AW4" s="83"/>
      <c r="AX4" s="83"/>
    </row>
    <row r="5" spans="1:50" ht="7.5" customHeight="1" x14ac:dyDescent="0.25">
      <c r="A5" s="31"/>
      <c r="B5" s="31"/>
      <c r="C5" s="37"/>
      <c r="D5" s="37"/>
      <c r="E5" s="37"/>
      <c r="F5" s="37"/>
      <c r="G5" s="37"/>
      <c r="H5" s="37"/>
      <c r="I5" s="37"/>
      <c r="J5" s="37"/>
      <c r="K5" s="37"/>
      <c r="L5" s="37"/>
      <c r="M5" s="37"/>
      <c r="N5" s="37"/>
      <c r="O5" s="37"/>
      <c r="P5" s="37"/>
      <c r="Q5" s="37"/>
      <c r="R5" s="37"/>
      <c r="S5" s="37"/>
      <c r="T5" s="37"/>
      <c r="U5" s="37"/>
      <c r="V5" s="37"/>
      <c r="W5" s="37"/>
      <c r="X5" s="37"/>
      <c r="Y5" s="37"/>
      <c r="Z5" s="37"/>
      <c r="AA5" s="37"/>
      <c r="AB5" s="37"/>
      <c r="AC5" s="37"/>
      <c r="AD5" s="37"/>
      <c r="AE5" s="37"/>
      <c r="AF5" s="37"/>
      <c r="AG5" s="37"/>
      <c r="AH5" s="37"/>
      <c r="AL5" s="37"/>
      <c r="AM5" s="37"/>
      <c r="AN5" s="37"/>
      <c r="AO5" s="37"/>
      <c r="AP5" s="37"/>
      <c r="AQ5" s="37"/>
      <c r="AR5" s="37"/>
      <c r="AS5" s="37"/>
      <c r="AT5" s="37"/>
      <c r="AU5" s="37"/>
    </row>
    <row r="6" spans="1:50" ht="13.5" customHeight="1" x14ac:dyDescent="0.25">
      <c r="A6" s="616" t="s">
        <v>104</v>
      </c>
      <c r="B6" s="616"/>
      <c r="C6" s="616"/>
      <c r="D6" s="616"/>
      <c r="E6" s="616"/>
      <c r="F6" s="616"/>
      <c r="G6" s="616"/>
      <c r="H6" s="616"/>
      <c r="I6" s="616"/>
      <c r="J6" s="616"/>
      <c r="K6" s="616"/>
      <c r="L6" s="616"/>
      <c r="M6" s="616"/>
      <c r="N6" s="616"/>
      <c r="O6" s="616"/>
      <c r="P6" s="616"/>
      <c r="Q6" s="616"/>
      <c r="R6" s="616"/>
      <c r="S6" s="616"/>
      <c r="T6" s="616"/>
      <c r="U6" s="616"/>
      <c r="V6" s="616"/>
      <c r="W6" s="616"/>
      <c r="X6" s="616"/>
      <c r="Y6" s="616"/>
      <c r="Z6" s="616"/>
      <c r="AA6" s="616"/>
      <c r="AB6" s="616"/>
      <c r="AC6" s="616"/>
      <c r="AD6" s="616"/>
      <c r="AE6" s="616"/>
      <c r="AF6" s="616"/>
      <c r="AG6" s="616"/>
      <c r="AH6" s="616"/>
      <c r="AI6" s="616"/>
      <c r="AJ6" s="616"/>
      <c r="AK6" s="616"/>
      <c r="AL6" s="616"/>
      <c r="AM6" s="616"/>
      <c r="AN6" s="616"/>
      <c r="AO6" s="616"/>
      <c r="AP6" s="616"/>
      <c r="AQ6" s="616"/>
      <c r="AR6" s="616"/>
      <c r="AS6" s="84"/>
      <c r="AT6" s="84"/>
      <c r="AU6" s="84"/>
      <c r="AV6" s="84"/>
      <c r="AW6" s="84"/>
      <c r="AX6" s="84"/>
    </row>
    <row r="7" spans="1:50" ht="3.75" customHeight="1" x14ac:dyDescent="0.25">
      <c r="A7" s="31"/>
      <c r="B7" s="31"/>
      <c r="C7" s="37"/>
      <c r="D7" s="37"/>
      <c r="E7" s="37"/>
      <c r="F7" s="37"/>
      <c r="G7" s="37"/>
      <c r="H7" s="37"/>
      <c r="I7" s="37"/>
      <c r="J7" s="37"/>
      <c r="K7" s="37"/>
      <c r="L7" s="37"/>
      <c r="M7" s="37"/>
      <c r="N7" s="37"/>
      <c r="O7" s="37"/>
      <c r="P7" s="37"/>
      <c r="Q7" s="37"/>
      <c r="R7" s="37"/>
      <c r="S7" s="37"/>
      <c r="T7" s="37"/>
      <c r="U7" s="37"/>
      <c r="V7" s="37"/>
      <c r="W7" s="37"/>
      <c r="X7" s="37"/>
      <c r="Y7" s="37"/>
      <c r="Z7" s="37"/>
      <c r="AA7" s="37"/>
      <c r="AB7" s="37"/>
      <c r="AC7" s="37"/>
      <c r="AD7" s="37"/>
      <c r="AE7" s="37"/>
      <c r="AF7" s="37"/>
      <c r="AG7" s="37"/>
      <c r="AH7" s="37"/>
      <c r="AL7" s="37"/>
      <c r="AM7" s="37"/>
      <c r="AN7" s="37"/>
      <c r="AO7" s="37"/>
      <c r="AP7" s="37"/>
      <c r="AQ7" s="37"/>
      <c r="AR7" s="37"/>
      <c r="AS7" s="37"/>
      <c r="AT7" s="37"/>
      <c r="AU7" s="37"/>
    </row>
    <row r="8" spans="1:50" x14ac:dyDescent="0.25">
      <c r="A8" s="31" t="s">
        <v>36</v>
      </c>
      <c r="B8" s="31"/>
      <c r="C8" s="37" t="s">
        <v>105</v>
      </c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741" t="s">
        <v>37</v>
      </c>
      <c r="Q8" s="741"/>
      <c r="R8" s="37" t="s">
        <v>106</v>
      </c>
      <c r="T8" s="37"/>
      <c r="U8" s="37"/>
      <c r="V8" s="37"/>
      <c r="W8" s="37"/>
      <c r="X8" s="37"/>
      <c r="Y8" s="39" t="s">
        <v>38</v>
      </c>
      <c r="AA8" s="37"/>
      <c r="AB8" s="37"/>
      <c r="AC8" s="37"/>
      <c r="AD8" s="37"/>
      <c r="AE8" s="37"/>
      <c r="AF8" s="37"/>
      <c r="AG8" s="37" t="s">
        <v>106</v>
      </c>
      <c r="AJ8" s="37"/>
      <c r="AL8" s="37"/>
      <c r="AM8" s="37"/>
      <c r="AN8" s="742" t="s">
        <v>107</v>
      </c>
      <c r="AO8" s="742"/>
      <c r="AP8" s="37" t="s">
        <v>108</v>
      </c>
      <c r="AQ8" s="37"/>
      <c r="AR8" s="37"/>
      <c r="AS8" s="37"/>
      <c r="AT8" s="37"/>
      <c r="AU8" s="37"/>
    </row>
    <row r="9" spans="1:50" ht="15" customHeight="1" x14ac:dyDescent="0.25">
      <c r="A9" s="31" t="s">
        <v>109</v>
      </c>
      <c r="C9" s="38" t="s">
        <v>153</v>
      </c>
      <c r="Y9" s="38" t="s">
        <v>154</v>
      </c>
    </row>
    <row r="10" spans="1:50" x14ac:dyDescent="0.25">
      <c r="A10" s="31"/>
      <c r="B10" s="31"/>
      <c r="C10" s="85" t="s">
        <v>110</v>
      </c>
      <c r="D10" s="86"/>
      <c r="E10" s="87"/>
      <c r="F10" s="87"/>
      <c r="G10" s="87"/>
      <c r="H10" s="87"/>
      <c r="I10" s="88"/>
      <c r="J10" s="87"/>
      <c r="K10" s="87"/>
      <c r="L10" s="89"/>
      <c r="M10" s="87" t="s">
        <v>111</v>
      </c>
      <c r="N10" s="87"/>
      <c r="O10" s="90" t="s">
        <v>19</v>
      </c>
      <c r="P10" s="87"/>
      <c r="Q10" s="87"/>
      <c r="R10" s="87"/>
      <c r="S10" s="87"/>
      <c r="T10" s="87"/>
      <c r="U10" s="87"/>
      <c r="V10" s="91"/>
      <c r="W10" s="53"/>
      <c r="X10" s="92"/>
      <c r="Y10" s="86" t="s">
        <v>110</v>
      </c>
      <c r="Z10" s="87"/>
      <c r="AA10" s="87"/>
      <c r="AB10" s="87"/>
      <c r="AC10" s="87"/>
      <c r="AD10" s="87"/>
      <c r="AE10" s="87"/>
      <c r="AF10" s="87"/>
      <c r="AG10" s="87"/>
      <c r="AH10" s="87"/>
      <c r="AI10" s="87" t="s">
        <v>111</v>
      </c>
      <c r="AJ10" s="87"/>
      <c r="AK10" s="90" t="s">
        <v>19</v>
      </c>
      <c r="AL10" s="86"/>
      <c r="AM10" s="87"/>
      <c r="AN10" s="87"/>
      <c r="AO10" s="87"/>
      <c r="AP10" s="87"/>
      <c r="AQ10" s="87"/>
      <c r="AR10" s="91"/>
      <c r="AS10" s="53"/>
      <c r="AT10" s="53"/>
      <c r="AU10" s="53"/>
      <c r="AV10" s="53"/>
      <c r="AW10" s="53"/>
      <c r="AX10" s="53"/>
    </row>
    <row r="11" spans="1:50" ht="15" customHeight="1" x14ac:dyDescent="0.25">
      <c r="A11" s="743" t="s">
        <v>13</v>
      </c>
      <c r="B11" s="745" t="s">
        <v>39</v>
      </c>
      <c r="C11" s="608" t="s">
        <v>112</v>
      </c>
      <c r="D11" s="609"/>
      <c r="E11" s="609"/>
      <c r="F11" s="609"/>
      <c r="G11" s="609"/>
      <c r="H11" s="609"/>
      <c r="I11" s="609"/>
      <c r="J11" s="609"/>
      <c r="K11" s="609"/>
      <c r="L11" s="609"/>
      <c r="M11" s="747" t="s">
        <v>113</v>
      </c>
      <c r="N11" s="750" t="s">
        <v>114</v>
      </c>
      <c r="O11" s="736" t="s">
        <v>115</v>
      </c>
      <c r="P11" s="761" t="s">
        <v>116</v>
      </c>
      <c r="Q11" s="753"/>
      <c r="R11" s="753"/>
      <c r="S11" s="753"/>
      <c r="T11" s="753"/>
      <c r="U11" s="753"/>
      <c r="V11" s="754"/>
      <c r="W11" s="93"/>
      <c r="X11" s="743" t="s">
        <v>13</v>
      </c>
      <c r="Y11" s="609" t="s">
        <v>117</v>
      </c>
      <c r="Z11" s="609"/>
      <c r="AA11" s="609"/>
      <c r="AB11" s="609"/>
      <c r="AC11" s="609"/>
      <c r="AD11" s="609"/>
      <c r="AE11" s="609"/>
      <c r="AF11" s="609"/>
      <c r="AG11" s="609"/>
      <c r="AH11" s="609"/>
      <c r="AI11" s="747" t="s">
        <v>113</v>
      </c>
      <c r="AJ11" s="750" t="s">
        <v>114</v>
      </c>
      <c r="AK11" s="736" t="s">
        <v>115</v>
      </c>
      <c r="AL11" s="753" t="s">
        <v>116</v>
      </c>
      <c r="AM11" s="753"/>
      <c r="AN11" s="753"/>
      <c r="AO11" s="753"/>
      <c r="AP11" s="753"/>
      <c r="AQ11" s="753"/>
      <c r="AR11" s="754"/>
      <c r="AS11" s="94"/>
      <c r="AT11" s="94"/>
      <c r="AU11" s="94"/>
      <c r="AV11" s="95"/>
      <c r="AW11" s="96"/>
      <c r="AX11" s="97"/>
    </row>
    <row r="12" spans="1:50" ht="13.5" customHeight="1" x14ac:dyDescent="0.25">
      <c r="A12" s="744"/>
      <c r="B12" s="746"/>
      <c r="C12" s="98">
        <v>1</v>
      </c>
      <c r="D12" s="98">
        <v>2</v>
      </c>
      <c r="E12" s="98">
        <v>3</v>
      </c>
      <c r="F12" s="98">
        <v>4</v>
      </c>
      <c r="G12" s="98">
        <v>5</v>
      </c>
      <c r="H12" s="98">
        <v>6</v>
      </c>
      <c r="I12" s="98">
        <v>7</v>
      </c>
      <c r="J12" s="98">
        <v>8</v>
      </c>
      <c r="K12" s="98">
        <v>9</v>
      </c>
      <c r="L12" s="99">
        <v>10</v>
      </c>
      <c r="M12" s="748"/>
      <c r="N12" s="751"/>
      <c r="O12" s="737"/>
      <c r="P12" s="762"/>
      <c r="Q12" s="755"/>
      <c r="R12" s="755"/>
      <c r="S12" s="755"/>
      <c r="T12" s="755"/>
      <c r="U12" s="755"/>
      <c r="V12" s="756"/>
      <c r="W12" s="93"/>
      <c r="X12" s="744"/>
      <c r="Y12" s="100">
        <v>1</v>
      </c>
      <c r="Z12" s="98">
        <v>2</v>
      </c>
      <c r="AA12" s="98">
        <v>3</v>
      </c>
      <c r="AB12" s="98">
        <v>4</v>
      </c>
      <c r="AC12" s="98">
        <v>5</v>
      </c>
      <c r="AD12" s="98">
        <v>6</v>
      </c>
      <c r="AE12" s="98">
        <v>7</v>
      </c>
      <c r="AF12" s="98">
        <v>8</v>
      </c>
      <c r="AG12" s="98">
        <v>9</v>
      </c>
      <c r="AH12" s="99">
        <v>10</v>
      </c>
      <c r="AI12" s="748"/>
      <c r="AJ12" s="751"/>
      <c r="AK12" s="737"/>
      <c r="AL12" s="755"/>
      <c r="AM12" s="755"/>
      <c r="AN12" s="755"/>
      <c r="AO12" s="755"/>
      <c r="AP12" s="755"/>
      <c r="AQ12" s="755"/>
      <c r="AR12" s="756"/>
      <c r="AS12" s="101"/>
      <c r="AT12" s="101"/>
      <c r="AU12" s="101"/>
      <c r="AV12" s="95"/>
      <c r="AW12" s="96"/>
      <c r="AX12" s="97"/>
    </row>
    <row r="13" spans="1:50" ht="13.5" customHeight="1" thickBot="1" x14ac:dyDescent="0.3">
      <c r="A13" s="744"/>
      <c r="B13" s="746"/>
      <c r="C13" s="102"/>
      <c r="D13" s="102"/>
      <c r="E13" s="102"/>
      <c r="F13" s="102"/>
      <c r="G13" s="102"/>
      <c r="H13" s="102"/>
      <c r="I13" s="102"/>
      <c r="J13" s="102"/>
      <c r="K13" s="102"/>
      <c r="L13" s="103"/>
      <c r="M13" s="749"/>
      <c r="N13" s="752"/>
      <c r="O13" s="738"/>
      <c r="P13" s="763"/>
      <c r="Q13" s="757"/>
      <c r="R13" s="757"/>
      <c r="S13" s="757"/>
      <c r="T13" s="757"/>
      <c r="U13" s="757"/>
      <c r="V13" s="758"/>
      <c r="W13" s="93"/>
      <c r="X13" s="744"/>
      <c r="Y13" s="104"/>
      <c r="Z13" s="102"/>
      <c r="AA13" s="102"/>
      <c r="AB13" s="102"/>
      <c r="AC13" s="102"/>
      <c r="AD13" s="102"/>
      <c r="AE13" s="102"/>
      <c r="AF13" s="102"/>
      <c r="AG13" s="102"/>
      <c r="AH13" s="103"/>
      <c r="AI13" s="749"/>
      <c r="AJ13" s="752"/>
      <c r="AK13" s="738"/>
      <c r="AL13" s="757"/>
      <c r="AM13" s="757"/>
      <c r="AN13" s="757"/>
      <c r="AO13" s="757"/>
      <c r="AP13" s="757"/>
      <c r="AQ13" s="757"/>
      <c r="AR13" s="758"/>
      <c r="AS13" s="105"/>
      <c r="AT13" s="105"/>
      <c r="AU13" s="105"/>
      <c r="AV13" s="95"/>
      <c r="AW13" s="96"/>
      <c r="AX13" s="97"/>
    </row>
    <row r="14" spans="1:50" ht="12.75" customHeight="1" thickTop="1" x14ac:dyDescent="0.25">
      <c r="A14" s="106">
        <v>1</v>
      </c>
      <c r="B14" s="107"/>
      <c r="C14" s="42" t="s">
        <v>43</v>
      </c>
      <c r="D14" s="42"/>
      <c r="E14" s="42"/>
      <c r="F14" s="42"/>
      <c r="G14" s="42"/>
      <c r="H14" s="42"/>
      <c r="I14" s="42"/>
      <c r="J14" s="42"/>
      <c r="K14" s="42"/>
      <c r="L14" s="108"/>
      <c r="M14" s="109"/>
      <c r="N14" s="42"/>
      <c r="O14" s="110"/>
      <c r="P14" s="111" t="s">
        <v>118</v>
      </c>
      <c r="Q14" s="112"/>
      <c r="R14" s="112"/>
      <c r="S14" s="112"/>
      <c r="T14" s="113" t="s">
        <v>19</v>
      </c>
      <c r="U14" s="114"/>
      <c r="V14" s="115"/>
      <c r="W14" s="114"/>
      <c r="X14" s="106">
        <v>1</v>
      </c>
      <c r="Y14" s="116" t="s">
        <v>43</v>
      </c>
      <c r="Z14" s="42"/>
      <c r="AA14" s="42"/>
      <c r="AB14" s="42"/>
      <c r="AC14" s="42"/>
      <c r="AD14" s="42"/>
      <c r="AE14" s="42"/>
      <c r="AF14" s="42"/>
      <c r="AG14" s="42"/>
      <c r="AH14" s="108"/>
      <c r="AI14" s="109"/>
      <c r="AJ14" s="42"/>
      <c r="AK14" s="110"/>
      <c r="AL14" s="112" t="s">
        <v>118</v>
      </c>
      <c r="AM14" s="112"/>
      <c r="AN14" s="112"/>
      <c r="AO14" s="112"/>
      <c r="AP14" s="113" t="s">
        <v>19</v>
      </c>
      <c r="AQ14" s="114"/>
      <c r="AR14" s="115"/>
      <c r="AS14" s="53"/>
      <c r="AT14" s="53"/>
      <c r="AU14" s="53"/>
      <c r="AV14" s="53"/>
      <c r="AW14" s="53"/>
      <c r="AX14" s="53"/>
    </row>
    <row r="15" spans="1:50" ht="12.75" customHeight="1" x14ac:dyDescent="0.25">
      <c r="A15" s="117">
        <v>2</v>
      </c>
      <c r="B15" s="44"/>
      <c r="C15" s="45" t="s">
        <v>43</v>
      </c>
      <c r="D15" s="45"/>
      <c r="E15" s="45"/>
      <c r="F15" s="45"/>
      <c r="G15" s="45"/>
      <c r="H15" s="45"/>
      <c r="I15" s="45"/>
      <c r="J15" s="45"/>
      <c r="K15" s="45"/>
      <c r="L15" s="118"/>
      <c r="M15" s="119"/>
      <c r="N15" s="45"/>
      <c r="O15" s="120"/>
      <c r="P15" s="121" t="s">
        <v>119</v>
      </c>
      <c r="Q15" s="122"/>
      <c r="R15" s="122"/>
      <c r="S15" s="122"/>
      <c r="T15" s="123" t="s">
        <v>19</v>
      </c>
      <c r="U15" s="124"/>
      <c r="V15" s="125"/>
      <c r="W15" s="126"/>
      <c r="X15" s="117">
        <v>2</v>
      </c>
      <c r="Y15" s="127" t="s">
        <v>43</v>
      </c>
      <c r="Z15" s="45"/>
      <c r="AA15" s="45"/>
      <c r="AB15" s="45"/>
      <c r="AC15" s="45"/>
      <c r="AD15" s="45"/>
      <c r="AE15" s="45"/>
      <c r="AF15" s="45"/>
      <c r="AG15" s="45"/>
      <c r="AH15" s="118"/>
      <c r="AI15" s="119"/>
      <c r="AJ15" s="45"/>
      <c r="AK15" s="120"/>
      <c r="AL15" s="122" t="s">
        <v>119</v>
      </c>
      <c r="AM15" s="122"/>
      <c r="AN15" s="122"/>
      <c r="AO15" s="122"/>
      <c r="AP15" s="123" t="s">
        <v>19</v>
      </c>
      <c r="AQ15" s="124"/>
      <c r="AR15" s="125"/>
      <c r="AS15" s="53"/>
      <c r="AT15" s="53"/>
      <c r="AU15" s="53"/>
      <c r="AV15" s="53"/>
      <c r="AW15" s="53"/>
      <c r="AX15" s="53"/>
    </row>
    <row r="16" spans="1:50" ht="12.95" customHeight="1" x14ac:dyDescent="0.25">
      <c r="A16" s="117">
        <v>3</v>
      </c>
      <c r="B16" s="44"/>
      <c r="C16" s="45" t="s">
        <v>43</v>
      </c>
      <c r="D16" s="45"/>
      <c r="E16" s="45"/>
      <c r="F16" s="45"/>
      <c r="G16" s="45"/>
      <c r="H16" s="45"/>
      <c r="I16" s="45"/>
      <c r="J16" s="45"/>
      <c r="K16" s="45"/>
      <c r="L16" s="118"/>
      <c r="M16" s="119"/>
      <c r="N16" s="45"/>
      <c r="O16" s="120"/>
      <c r="P16" s="128" t="s">
        <v>120</v>
      </c>
      <c r="Q16" s="129"/>
      <c r="R16" s="129"/>
      <c r="S16" s="129"/>
      <c r="T16" s="130" t="s">
        <v>19</v>
      </c>
      <c r="U16" s="131"/>
      <c r="V16" s="132"/>
      <c r="W16" s="53"/>
      <c r="X16" s="117">
        <v>3</v>
      </c>
      <c r="Y16" s="127" t="s">
        <v>43</v>
      </c>
      <c r="Z16" s="45"/>
      <c r="AA16" s="45"/>
      <c r="AB16" s="45"/>
      <c r="AC16" s="45"/>
      <c r="AD16" s="45"/>
      <c r="AE16" s="45"/>
      <c r="AF16" s="45"/>
      <c r="AG16" s="45"/>
      <c r="AH16" s="118"/>
      <c r="AI16" s="119"/>
      <c r="AJ16" s="45"/>
      <c r="AK16" s="120"/>
      <c r="AL16" s="129" t="s">
        <v>120</v>
      </c>
      <c r="AM16" s="129"/>
      <c r="AN16" s="129"/>
      <c r="AO16" s="129"/>
      <c r="AP16" s="130" t="s">
        <v>19</v>
      </c>
      <c r="AQ16" s="131"/>
      <c r="AR16" s="132"/>
      <c r="AS16" s="53"/>
      <c r="AT16" s="53"/>
      <c r="AU16" s="53"/>
      <c r="AV16" s="53"/>
      <c r="AW16" s="53"/>
      <c r="AX16" s="53"/>
    </row>
    <row r="17" spans="1:54" ht="12.95" customHeight="1" x14ac:dyDescent="0.25">
      <c r="A17" s="117">
        <v>4</v>
      </c>
      <c r="B17" s="47"/>
      <c r="C17" s="45" t="s">
        <v>43</v>
      </c>
      <c r="D17" s="45"/>
      <c r="E17" s="45"/>
      <c r="F17" s="45"/>
      <c r="G17" s="45"/>
      <c r="H17" s="45"/>
      <c r="I17" s="45"/>
      <c r="J17" s="45"/>
      <c r="K17" s="45"/>
      <c r="L17" s="118"/>
      <c r="M17" s="119"/>
      <c r="N17" s="45"/>
      <c r="O17" s="120"/>
      <c r="P17" s="133" t="s">
        <v>121</v>
      </c>
      <c r="Q17" s="134"/>
      <c r="R17" s="134"/>
      <c r="S17" s="134"/>
      <c r="T17" s="135" t="s">
        <v>19</v>
      </c>
      <c r="U17" s="136"/>
      <c r="V17" s="127"/>
      <c r="W17" s="53"/>
      <c r="X17" s="117">
        <v>4</v>
      </c>
      <c r="Y17" s="127" t="s">
        <v>43</v>
      </c>
      <c r="Z17" s="45"/>
      <c r="AA17" s="45"/>
      <c r="AB17" s="45"/>
      <c r="AC17" s="45"/>
      <c r="AD17" s="45"/>
      <c r="AE17" s="45"/>
      <c r="AF17" s="45"/>
      <c r="AG17" s="45"/>
      <c r="AH17" s="118"/>
      <c r="AI17" s="119"/>
      <c r="AJ17" s="45"/>
      <c r="AK17" s="120"/>
      <c r="AL17" s="134" t="s">
        <v>121</v>
      </c>
      <c r="AM17" s="134"/>
      <c r="AN17" s="134"/>
      <c r="AO17" s="134"/>
      <c r="AP17" s="135" t="s">
        <v>19</v>
      </c>
      <c r="AQ17" s="136"/>
      <c r="AR17" s="127"/>
      <c r="AS17" s="53"/>
      <c r="AT17" s="53"/>
      <c r="AU17" s="53"/>
      <c r="AV17" s="53"/>
      <c r="AW17" s="53"/>
      <c r="AX17" s="53"/>
    </row>
    <row r="18" spans="1:54" ht="12.95" customHeight="1" x14ac:dyDescent="0.25">
      <c r="A18" s="117">
        <v>5</v>
      </c>
      <c r="B18" s="44"/>
      <c r="C18" s="45" t="s">
        <v>43</v>
      </c>
      <c r="D18" s="45"/>
      <c r="E18" s="45"/>
      <c r="F18" s="45"/>
      <c r="G18" s="45"/>
      <c r="H18" s="45"/>
      <c r="I18" s="45"/>
      <c r="J18" s="45"/>
      <c r="K18" s="45"/>
      <c r="L18" s="118"/>
      <c r="M18" s="119"/>
      <c r="N18" s="45"/>
      <c r="O18" s="120"/>
      <c r="P18" s="764"/>
      <c r="Q18" s="765"/>
      <c r="R18" s="765"/>
      <c r="S18" s="765"/>
      <c r="T18" s="135"/>
      <c r="U18" s="136"/>
      <c r="V18" s="127"/>
      <c r="W18" s="53"/>
      <c r="X18" s="117">
        <v>5</v>
      </c>
      <c r="Y18" s="127" t="s">
        <v>43</v>
      </c>
      <c r="Z18" s="45"/>
      <c r="AA18" s="45"/>
      <c r="AB18" s="45"/>
      <c r="AC18" s="45"/>
      <c r="AD18" s="45"/>
      <c r="AE18" s="45"/>
      <c r="AF18" s="45"/>
      <c r="AG18" s="45"/>
      <c r="AH18" s="118"/>
      <c r="AI18" s="119"/>
      <c r="AJ18" s="45"/>
      <c r="AK18" s="120"/>
      <c r="AL18" s="765"/>
      <c r="AM18" s="765"/>
      <c r="AN18" s="765"/>
      <c r="AO18" s="765"/>
      <c r="AP18" s="135"/>
      <c r="AQ18" s="136"/>
      <c r="AR18" s="127"/>
      <c r="AS18" s="53"/>
      <c r="AT18" s="53"/>
      <c r="AU18" s="53"/>
      <c r="AV18" s="53"/>
      <c r="AW18" s="53"/>
      <c r="AX18" s="53"/>
    </row>
    <row r="19" spans="1:54" ht="12.95" customHeight="1" x14ac:dyDescent="0.25">
      <c r="A19" s="117">
        <v>6</v>
      </c>
      <c r="B19" s="44"/>
      <c r="C19" s="45" t="s">
        <v>43</v>
      </c>
      <c r="D19" s="45"/>
      <c r="E19" s="45"/>
      <c r="F19" s="45"/>
      <c r="G19" s="45"/>
      <c r="H19" s="45"/>
      <c r="I19" s="45"/>
      <c r="J19" s="45"/>
      <c r="K19" s="45"/>
      <c r="L19" s="118"/>
      <c r="M19" s="119"/>
      <c r="N19" s="45"/>
      <c r="O19" s="120"/>
      <c r="P19" s="766" t="s">
        <v>122</v>
      </c>
      <c r="Q19" s="767"/>
      <c r="R19" s="767"/>
      <c r="S19" s="767"/>
      <c r="T19" s="759" t="s">
        <v>19</v>
      </c>
      <c r="U19" s="137"/>
      <c r="V19" s="138"/>
      <c r="W19" s="53"/>
      <c r="X19" s="117">
        <v>6</v>
      </c>
      <c r="Y19" s="127" t="s">
        <v>43</v>
      </c>
      <c r="Z19" s="45"/>
      <c r="AA19" s="45"/>
      <c r="AB19" s="45"/>
      <c r="AC19" s="45"/>
      <c r="AD19" s="45"/>
      <c r="AE19" s="45"/>
      <c r="AF19" s="45"/>
      <c r="AG19" s="45"/>
      <c r="AH19" s="118"/>
      <c r="AI19" s="119"/>
      <c r="AJ19" s="45"/>
      <c r="AK19" s="120"/>
      <c r="AL19" s="767" t="s">
        <v>122</v>
      </c>
      <c r="AM19" s="767"/>
      <c r="AN19" s="767"/>
      <c r="AO19" s="767"/>
      <c r="AP19" s="759" t="s">
        <v>19</v>
      </c>
      <c r="AQ19" s="137"/>
      <c r="AR19" s="138"/>
      <c r="AS19" s="53"/>
      <c r="AT19" s="53"/>
      <c r="AU19" s="53"/>
      <c r="AV19" s="53"/>
      <c r="AW19" s="53"/>
      <c r="AX19" s="53"/>
    </row>
    <row r="20" spans="1:54" ht="12.95" customHeight="1" x14ac:dyDescent="0.25">
      <c r="A20" s="117">
        <v>7</v>
      </c>
      <c r="B20" s="44"/>
      <c r="C20" s="45" t="s">
        <v>43</v>
      </c>
      <c r="D20" s="45"/>
      <c r="E20" s="45"/>
      <c r="F20" s="45"/>
      <c r="G20" s="45"/>
      <c r="H20" s="45"/>
      <c r="I20" s="45"/>
      <c r="J20" s="45"/>
      <c r="K20" s="45"/>
      <c r="L20" s="118"/>
      <c r="M20" s="119"/>
      <c r="N20" s="45"/>
      <c r="O20" s="120"/>
      <c r="P20" s="128" t="s">
        <v>123</v>
      </c>
      <c r="Q20" s="129"/>
      <c r="R20" s="129"/>
      <c r="S20" s="129"/>
      <c r="T20" s="760"/>
      <c r="U20" s="131"/>
      <c r="V20" s="132"/>
      <c r="W20" s="53"/>
      <c r="X20" s="117">
        <v>7</v>
      </c>
      <c r="Y20" s="127" t="s">
        <v>43</v>
      </c>
      <c r="Z20" s="45"/>
      <c r="AA20" s="45"/>
      <c r="AB20" s="45"/>
      <c r="AC20" s="45"/>
      <c r="AD20" s="45"/>
      <c r="AE20" s="45"/>
      <c r="AF20" s="45"/>
      <c r="AG20" s="45"/>
      <c r="AH20" s="118"/>
      <c r="AI20" s="119"/>
      <c r="AJ20" s="45"/>
      <c r="AK20" s="120"/>
      <c r="AL20" s="129" t="s">
        <v>123</v>
      </c>
      <c r="AM20" s="129"/>
      <c r="AN20" s="129"/>
      <c r="AO20" s="129"/>
      <c r="AP20" s="760"/>
      <c r="AQ20" s="131"/>
      <c r="AR20" s="132"/>
      <c r="AS20" s="53"/>
      <c r="AT20" s="53"/>
      <c r="AU20" s="53"/>
      <c r="AV20" s="53"/>
      <c r="AW20" s="53"/>
      <c r="AX20" s="53"/>
    </row>
    <row r="21" spans="1:54" ht="12.95" customHeight="1" x14ac:dyDescent="0.25">
      <c r="A21" s="117">
        <v>8</v>
      </c>
      <c r="B21" s="44"/>
      <c r="C21" s="45" t="s">
        <v>43</v>
      </c>
      <c r="D21" s="45"/>
      <c r="E21" s="45"/>
      <c r="F21" s="45"/>
      <c r="G21" s="45"/>
      <c r="H21" s="45"/>
      <c r="I21" s="45"/>
      <c r="J21" s="45"/>
      <c r="K21" s="45"/>
      <c r="L21" s="118"/>
      <c r="M21" s="119"/>
      <c r="N21" s="45"/>
      <c r="O21" s="120"/>
      <c r="P21" s="139" t="s">
        <v>124</v>
      </c>
      <c r="Q21" s="140"/>
      <c r="R21" s="140"/>
      <c r="S21" s="140"/>
      <c r="T21" s="759" t="s">
        <v>19</v>
      </c>
      <c r="U21" s="137"/>
      <c r="V21" s="138"/>
      <c r="W21" s="53"/>
      <c r="X21" s="117">
        <v>8</v>
      </c>
      <c r="Y21" s="127" t="s">
        <v>43</v>
      </c>
      <c r="Z21" s="45"/>
      <c r="AA21" s="45"/>
      <c r="AB21" s="45"/>
      <c r="AC21" s="45"/>
      <c r="AD21" s="45"/>
      <c r="AE21" s="45"/>
      <c r="AF21" s="45"/>
      <c r="AG21" s="45"/>
      <c r="AH21" s="118"/>
      <c r="AI21" s="119"/>
      <c r="AJ21" s="45"/>
      <c r="AK21" s="120"/>
      <c r="AL21" s="140" t="s">
        <v>124</v>
      </c>
      <c r="AM21" s="140"/>
      <c r="AN21" s="140"/>
      <c r="AO21" s="140"/>
      <c r="AP21" s="759" t="s">
        <v>19</v>
      </c>
      <c r="AQ21" s="137"/>
      <c r="AR21" s="138"/>
      <c r="AS21" s="53"/>
      <c r="AT21" s="53"/>
      <c r="AU21" s="53"/>
      <c r="AV21" s="53"/>
      <c r="AW21" s="53"/>
      <c r="AX21" s="53"/>
    </row>
    <row r="22" spans="1:54" ht="12.95" customHeight="1" x14ac:dyDescent="0.25">
      <c r="A22" s="117">
        <v>9</v>
      </c>
      <c r="B22" s="44"/>
      <c r="C22" s="45" t="s">
        <v>43</v>
      </c>
      <c r="D22" s="45"/>
      <c r="E22" s="45"/>
      <c r="F22" s="45"/>
      <c r="G22" s="45"/>
      <c r="H22" s="45"/>
      <c r="I22" s="45"/>
      <c r="J22" s="45"/>
      <c r="K22" s="45"/>
      <c r="L22" s="118"/>
      <c r="M22" s="119"/>
      <c r="N22" s="45"/>
      <c r="O22" s="120"/>
      <c r="P22" s="128" t="s">
        <v>125</v>
      </c>
      <c r="Q22" s="129"/>
      <c r="R22" s="129"/>
      <c r="S22" s="129"/>
      <c r="T22" s="760"/>
      <c r="U22" s="131"/>
      <c r="V22" s="132"/>
      <c r="W22" s="53"/>
      <c r="X22" s="117">
        <v>9</v>
      </c>
      <c r="Y22" s="127" t="s">
        <v>43</v>
      </c>
      <c r="Z22" s="45"/>
      <c r="AA22" s="45"/>
      <c r="AB22" s="45"/>
      <c r="AC22" s="45"/>
      <c r="AD22" s="45"/>
      <c r="AE22" s="45"/>
      <c r="AF22" s="45"/>
      <c r="AG22" s="45"/>
      <c r="AH22" s="118"/>
      <c r="AI22" s="119"/>
      <c r="AJ22" s="45"/>
      <c r="AK22" s="120"/>
      <c r="AL22" s="129" t="s">
        <v>125</v>
      </c>
      <c r="AM22" s="129"/>
      <c r="AN22" s="129"/>
      <c r="AO22" s="129"/>
      <c r="AP22" s="760"/>
      <c r="AQ22" s="131"/>
      <c r="AR22" s="132"/>
      <c r="AS22" s="53"/>
      <c r="AT22" s="53"/>
      <c r="AU22" s="53"/>
      <c r="AV22" s="53"/>
      <c r="AW22" s="53"/>
      <c r="AX22" s="53"/>
    </row>
    <row r="23" spans="1:54" ht="12.95" customHeight="1" x14ac:dyDescent="0.25">
      <c r="A23" s="117">
        <v>10</v>
      </c>
      <c r="B23" s="44"/>
      <c r="C23" s="45" t="s">
        <v>43</v>
      </c>
      <c r="D23" s="45"/>
      <c r="E23" s="45"/>
      <c r="F23" s="45"/>
      <c r="G23" s="45"/>
      <c r="H23" s="45"/>
      <c r="I23" s="45"/>
      <c r="J23" s="45"/>
      <c r="K23" s="45"/>
      <c r="L23" s="118"/>
      <c r="M23" s="119"/>
      <c r="N23" s="45"/>
      <c r="O23" s="120"/>
      <c r="P23" s="139" t="s">
        <v>124</v>
      </c>
      <c r="Q23" s="140"/>
      <c r="R23" s="140"/>
      <c r="S23" s="140"/>
      <c r="T23" s="759" t="s">
        <v>19</v>
      </c>
      <c r="U23" s="137"/>
      <c r="V23" s="138"/>
      <c r="W23" s="53"/>
      <c r="X23" s="117">
        <v>10</v>
      </c>
      <c r="Y23" s="127" t="s">
        <v>43</v>
      </c>
      <c r="Z23" s="45"/>
      <c r="AA23" s="45"/>
      <c r="AB23" s="45"/>
      <c r="AC23" s="45"/>
      <c r="AD23" s="45"/>
      <c r="AE23" s="45"/>
      <c r="AF23" s="45"/>
      <c r="AG23" s="45"/>
      <c r="AH23" s="118"/>
      <c r="AI23" s="119"/>
      <c r="AJ23" s="45"/>
      <c r="AK23" s="120"/>
      <c r="AL23" s="140" t="s">
        <v>124</v>
      </c>
      <c r="AM23" s="140"/>
      <c r="AN23" s="140"/>
      <c r="AO23" s="140"/>
      <c r="AP23" s="759" t="s">
        <v>19</v>
      </c>
      <c r="AQ23" s="137"/>
      <c r="AR23" s="138"/>
      <c r="AS23" s="53"/>
      <c r="AT23" s="53"/>
      <c r="AU23" s="53"/>
      <c r="AV23" s="53"/>
      <c r="AW23" s="53"/>
      <c r="AX23" s="53"/>
    </row>
    <row r="24" spans="1:54" ht="12.95" customHeight="1" x14ac:dyDescent="0.25">
      <c r="A24" s="117">
        <v>11</v>
      </c>
      <c r="B24" s="44"/>
      <c r="C24" s="45" t="s">
        <v>43</v>
      </c>
      <c r="D24" s="45"/>
      <c r="E24" s="45"/>
      <c r="F24" s="45"/>
      <c r="G24" s="45"/>
      <c r="H24" s="45"/>
      <c r="I24" s="45"/>
      <c r="J24" s="45" t="s">
        <v>44</v>
      </c>
      <c r="K24" s="45"/>
      <c r="L24" s="118"/>
      <c r="M24" s="119"/>
      <c r="N24" s="45"/>
      <c r="O24" s="120"/>
      <c r="P24" s="128" t="s">
        <v>126</v>
      </c>
      <c r="Q24" s="129"/>
      <c r="R24" s="129"/>
      <c r="S24" s="129"/>
      <c r="T24" s="760"/>
      <c r="U24" s="141"/>
      <c r="V24" s="142"/>
      <c r="W24" s="141"/>
      <c r="X24" s="117">
        <v>11</v>
      </c>
      <c r="Y24" s="127" t="s">
        <v>43</v>
      </c>
      <c r="Z24" s="45"/>
      <c r="AA24" s="45"/>
      <c r="AB24" s="45"/>
      <c r="AC24" s="45"/>
      <c r="AD24" s="45"/>
      <c r="AE24" s="45"/>
      <c r="AF24" s="45"/>
      <c r="AG24" s="45"/>
      <c r="AH24" s="118"/>
      <c r="AI24" s="119"/>
      <c r="AJ24" s="45"/>
      <c r="AK24" s="120"/>
      <c r="AL24" s="129" t="s">
        <v>126</v>
      </c>
      <c r="AM24" s="129"/>
      <c r="AN24" s="129"/>
      <c r="AO24" s="129"/>
      <c r="AP24" s="760"/>
      <c r="AQ24" s="141"/>
      <c r="AR24" s="142"/>
      <c r="AS24" s="53"/>
      <c r="AT24" s="53"/>
      <c r="AU24" s="53"/>
      <c r="AV24" s="53"/>
      <c r="AW24" s="53"/>
      <c r="AX24" s="53"/>
    </row>
    <row r="25" spans="1:54" ht="12.95" customHeight="1" x14ac:dyDescent="0.25">
      <c r="A25" s="117">
        <v>12</v>
      </c>
      <c r="B25" s="44"/>
      <c r="C25" s="45" t="s">
        <v>43</v>
      </c>
      <c r="D25" s="45"/>
      <c r="E25" s="45"/>
      <c r="F25" s="45"/>
      <c r="G25" s="45"/>
      <c r="H25" s="45"/>
      <c r="I25" s="45"/>
      <c r="J25" s="45"/>
      <c r="K25" s="45"/>
      <c r="L25" s="118"/>
      <c r="M25" s="119"/>
      <c r="N25" s="45"/>
      <c r="O25" s="120"/>
      <c r="P25" s="133" t="s">
        <v>127</v>
      </c>
      <c r="Q25" s="134"/>
      <c r="R25" s="134"/>
      <c r="S25" s="134"/>
      <c r="T25" s="135" t="s">
        <v>19</v>
      </c>
      <c r="U25" s="136"/>
      <c r="V25" s="127"/>
      <c r="W25" s="53"/>
      <c r="X25" s="117">
        <v>12</v>
      </c>
      <c r="Y25" s="127" t="s">
        <v>43</v>
      </c>
      <c r="Z25" s="45"/>
      <c r="AA25" s="45"/>
      <c r="AB25" s="45"/>
      <c r="AC25" s="45"/>
      <c r="AD25" s="45"/>
      <c r="AE25" s="45"/>
      <c r="AF25" s="45"/>
      <c r="AG25" s="45"/>
      <c r="AH25" s="118"/>
      <c r="AI25" s="119"/>
      <c r="AJ25" s="45"/>
      <c r="AK25" s="120"/>
      <c r="AL25" s="134" t="s">
        <v>127</v>
      </c>
      <c r="AM25" s="134"/>
      <c r="AN25" s="134"/>
      <c r="AO25" s="134"/>
      <c r="AP25" s="135" t="s">
        <v>19</v>
      </c>
      <c r="AQ25" s="136"/>
      <c r="AR25" s="127"/>
      <c r="AS25" s="53"/>
      <c r="AT25" s="53"/>
      <c r="AU25" s="53"/>
      <c r="AV25" s="53"/>
      <c r="AW25" s="53"/>
      <c r="AX25" s="53"/>
    </row>
    <row r="26" spans="1:54" ht="12.95" customHeight="1" x14ac:dyDescent="0.25">
      <c r="A26" s="117">
        <v>13</v>
      </c>
      <c r="B26" s="44"/>
      <c r="C26" s="45" t="s">
        <v>43</v>
      </c>
      <c r="D26" s="45"/>
      <c r="E26" s="45"/>
      <c r="F26" s="45"/>
      <c r="G26" s="45"/>
      <c r="H26" s="45"/>
      <c r="I26" s="45"/>
      <c r="J26" s="45"/>
      <c r="K26" s="45"/>
      <c r="L26" s="118"/>
      <c r="M26" s="119"/>
      <c r="N26" s="45"/>
      <c r="O26" s="120"/>
      <c r="P26" s="143" t="s">
        <v>128</v>
      </c>
      <c r="Q26" s="144"/>
      <c r="R26" s="144"/>
      <c r="S26" s="144"/>
      <c r="T26" s="759" t="s">
        <v>19</v>
      </c>
      <c r="U26" s="137"/>
      <c r="V26" s="138"/>
      <c r="W26" s="53"/>
      <c r="X26" s="117">
        <v>13</v>
      </c>
      <c r="Y26" s="127" t="s">
        <v>43</v>
      </c>
      <c r="Z26" s="45"/>
      <c r="AA26" s="45"/>
      <c r="AB26" s="45"/>
      <c r="AC26" s="45"/>
      <c r="AD26" s="45"/>
      <c r="AE26" s="45"/>
      <c r="AF26" s="45"/>
      <c r="AG26" s="45"/>
      <c r="AH26" s="118"/>
      <c r="AI26" s="119"/>
      <c r="AJ26" s="45"/>
      <c r="AK26" s="120"/>
      <c r="AL26" s="144" t="s">
        <v>128</v>
      </c>
      <c r="AM26" s="144"/>
      <c r="AN26" s="144"/>
      <c r="AO26" s="144"/>
      <c r="AP26" s="759" t="s">
        <v>19</v>
      </c>
      <c r="AQ26" s="137"/>
      <c r="AR26" s="138"/>
      <c r="AS26" s="53"/>
      <c r="AT26" s="53"/>
      <c r="AU26" s="53"/>
      <c r="AV26" s="53"/>
      <c r="AW26" s="53"/>
      <c r="AX26" s="53"/>
    </row>
    <row r="27" spans="1:54" ht="12.95" customHeight="1" x14ac:dyDescent="0.25">
      <c r="A27" s="117">
        <v>14</v>
      </c>
      <c r="B27" s="44"/>
      <c r="C27" s="45" t="s">
        <v>43</v>
      </c>
      <c r="D27" s="45"/>
      <c r="E27" s="45"/>
      <c r="F27" s="45"/>
      <c r="G27" s="45"/>
      <c r="H27" s="45"/>
      <c r="I27" s="45"/>
      <c r="J27" s="45"/>
      <c r="K27" s="45"/>
      <c r="L27" s="118"/>
      <c r="M27" s="119"/>
      <c r="N27" s="45"/>
      <c r="O27" s="120"/>
      <c r="P27" s="145" t="s">
        <v>129</v>
      </c>
      <c r="Q27" s="59"/>
      <c r="R27" s="59"/>
      <c r="S27" s="59"/>
      <c r="T27" s="768"/>
      <c r="U27" s="53"/>
      <c r="V27" s="146"/>
      <c r="W27" s="53"/>
      <c r="X27" s="117">
        <v>14</v>
      </c>
      <c r="Y27" s="127" t="s">
        <v>43</v>
      </c>
      <c r="Z27" s="45"/>
      <c r="AA27" s="45"/>
      <c r="AB27" s="45"/>
      <c r="AC27" s="45"/>
      <c r="AD27" s="45"/>
      <c r="AE27" s="45"/>
      <c r="AF27" s="45"/>
      <c r="AG27" s="45"/>
      <c r="AH27" s="118"/>
      <c r="AI27" s="119"/>
      <c r="AJ27" s="45"/>
      <c r="AK27" s="120"/>
      <c r="AL27" s="59" t="s">
        <v>129</v>
      </c>
      <c r="AM27" s="59"/>
      <c r="AN27" s="59"/>
      <c r="AO27" s="59"/>
      <c r="AP27" s="768"/>
      <c r="AQ27" s="53"/>
      <c r="AR27" s="146"/>
      <c r="AS27" s="53"/>
      <c r="AT27" s="53"/>
      <c r="AU27" s="53"/>
      <c r="AV27" s="53"/>
      <c r="AW27" s="53"/>
      <c r="AX27" s="53"/>
    </row>
    <row r="28" spans="1:54" ht="12.95" customHeight="1" x14ac:dyDescent="0.25">
      <c r="A28" s="117">
        <v>15</v>
      </c>
      <c r="B28" s="44"/>
      <c r="C28" s="45" t="s">
        <v>43</v>
      </c>
      <c r="D28" s="45"/>
      <c r="E28" s="45"/>
      <c r="F28" s="45"/>
      <c r="G28" s="45"/>
      <c r="H28" s="45"/>
      <c r="I28" s="45"/>
      <c r="J28" s="45"/>
      <c r="K28" s="45"/>
      <c r="L28" s="118"/>
      <c r="M28" s="119"/>
      <c r="N28" s="45"/>
      <c r="O28" s="120"/>
      <c r="P28" s="147" t="s">
        <v>130</v>
      </c>
      <c r="Q28" s="137"/>
      <c r="R28" s="137"/>
      <c r="S28" s="137"/>
      <c r="T28" s="759" t="s">
        <v>19</v>
      </c>
      <c r="U28" s="137"/>
      <c r="V28" s="138"/>
      <c r="W28" s="53"/>
      <c r="X28" s="117">
        <v>15</v>
      </c>
      <c r="Y28" s="127" t="s">
        <v>43</v>
      </c>
      <c r="Z28" s="45"/>
      <c r="AA28" s="45"/>
      <c r="AB28" s="45"/>
      <c r="AC28" s="45"/>
      <c r="AD28" s="45"/>
      <c r="AE28" s="45"/>
      <c r="AF28" s="45"/>
      <c r="AG28" s="45"/>
      <c r="AH28" s="118"/>
      <c r="AI28" s="119"/>
      <c r="AJ28" s="45"/>
      <c r="AK28" s="120"/>
      <c r="AL28" s="143" t="s">
        <v>130</v>
      </c>
      <c r="AM28" s="144"/>
      <c r="AN28" s="144"/>
      <c r="AO28" s="144"/>
      <c r="AP28" s="759" t="s">
        <v>19</v>
      </c>
      <c r="AQ28" s="137"/>
      <c r="AR28" s="138"/>
      <c r="AS28" s="53"/>
      <c r="AT28" s="53"/>
      <c r="AU28" s="53"/>
      <c r="AV28" s="53"/>
      <c r="AW28" s="53"/>
      <c r="AX28" s="53"/>
    </row>
    <row r="29" spans="1:54" ht="12.95" customHeight="1" x14ac:dyDescent="0.25">
      <c r="A29" s="117">
        <v>16</v>
      </c>
      <c r="B29" s="44"/>
      <c r="C29" s="45" t="s">
        <v>43</v>
      </c>
      <c r="D29" s="45"/>
      <c r="E29" s="45"/>
      <c r="F29" s="45"/>
      <c r="G29" s="45"/>
      <c r="H29" s="45"/>
      <c r="I29" s="45"/>
      <c r="J29" s="45"/>
      <c r="K29" s="45"/>
      <c r="L29" s="118"/>
      <c r="M29" s="119"/>
      <c r="N29" s="45"/>
      <c r="O29" s="120"/>
      <c r="P29" s="769" t="s">
        <v>131</v>
      </c>
      <c r="Q29" s="770"/>
      <c r="R29" s="770"/>
      <c r="S29" s="770"/>
      <c r="T29" s="777"/>
      <c r="U29" s="148"/>
      <c r="V29" s="92"/>
      <c r="W29" s="53"/>
      <c r="X29" s="117">
        <v>16</v>
      </c>
      <c r="Y29" s="127" t="s">
        <v>43</v>
      </c>
      <c r="Z29" s="45"/>
      <c r="AA29" s="45"/>
      <c r="AB29" s="45"/>
      <c r="AC29" s="45"/>
      <c r="AD29" s="45"/>
      <c r="AE29" s="45"/>
      <c r="AF29" s="45"/>
      <c r="AG29" s="45"/>
      <c r="AH29" s="118"/>
      <c r="AI29" s="119"/>
      <c r="AJ29" s="45"/>
      <c r="AK29" s="120"/>
      <c r="AL29" s="771" t="s">
        <v>131</v>
      </c>
      <c r="AM29" s="772"/>
      <c r="AN29" s="772"/>
      <c r="AO29" s="772"/>
      <c r="AP29" s="777"/>
      <c r="AQ29" s="148"/>
      <c r="AR29" s="92"/>
      <c r="AS29" s="53"/>
      <c r="AT29" s="53"/>
      <c r="AU29" s="53"/>
      <c r="AV29" s="53"/>
      <c r="AW29" s="53"/>
      <c r="AX29" s="53"/>
    </row>
    <row r="30" spans="1:54" ht="12.95" customHeight="1" x14ac:dyDescent="0.25">
      <c r="A30" s="117">
        <v>17</v>
      </c>
      <c r="B30" s="44"/>
      <c r="C30" s="45" t="s">
        <v>43</v>
      </c>
      <c r="D30" s="45"/>
      <c r="E30" s="45"/>
      <c r="F30" s="45"/>
      <c r="G30" s="45"/>
      <c r="H30" s="45"/>
      <c r="I30" s="45"/>
      <c r="J30" s="45"/>
      <c r="K30" s="45"/>
      <c r="L30" s="118"/>
      <c r="M30" s="119"/>
      <c r="N30" s="45"/>
      <c r="O30" s="120"/>
      <c r="P30" s="149"/>
      <c r="Q30" s="53"/>
      <c r="R30" s="53"/>
      <c r="S30" s="53"/>
      <c r="T30" s="53"/>
      <c r="U30" s="53"/>
      <c r="V30" s="53"/>
      <c r="W30" s="53"/>
      <c r="X30" s="117">
        <v>17</v>
      </c>
      <c r="Y30" s="127" t="s">
        <v>43</v>
      </c>
      <c r="Z30" s="45"/>
      <c r="AA30" s="45"/>
      <c r="AB30" s="45"/>
      <c r="AC30" s="45"/>
      <c r="AD30" s="45"/>
      <c r="AE30" s="45"/>
      <c r="AF30" s="45"/>
      <c r="AG30" s="45"/>
      <c r="AH30" s="118"/>
      <c r="AI30" s="119"/>
      <c r="AJ30" s="45"/>
      <c r="AK30" s="120"/>
      <c r="AL30" s="53" t="s">
        <v>43</v>
      </c>
      <c r="AM30" s="53"/>
      <c r="AN30" s="53"/>
      <c r="AO30" s="53"/>
      <c r="AP30" s="53"/>
      <c r="AQ30" s="53"/>
      <c r="AR30" s="53"/>
      <c r="AS30" s="53"/>
      <c r="AT30" s="53"/>
      <c r="AU30" s="53"/>
      <c r="AV30" s="53"/>
      <c r="AW30" s="53"/>
      <c r="AX30" s="53"/>
    </row>
    <row r="31" spans="1:54" ht="12.95" customHeight="1" x14ac:dyDescent="0.25">
      <c r="A31" s="117">
        <v>18</v>
      </c>
      <c r="B31" s="44"/>
      <c r="C31" s="45" t="s">
        <v>43</v>
      </c>
      <c r="D31" s="45"/>
      <c r="E31" s="45"/>
      <c r="F31" s="45"/>
      <c r="G31" s="45"/>
      <c r="H31" s="45"/>
      <c r="I31" s="45"/>
      <c r="J31" s="45"/>
      <c r="K31" s="45"/>
      <c r="L31" s="118"/>
      <c r="M31" s="119"/>
      <c r="N31" s="45"/>
      <c r="O31" s="120"/>
      <c r="P31" s="149"/>
      <c r="Q31" s="53"/>
      <c r="R31" s="53"/>
      <c r="S31" s="53"/>
      <c r="T31" s="53"/>
      <c r="U31" s="53"/>
      <c r="V31" s="53"/>
      <c r="W31" s="53"/>
      <c r="X31" s="117">
        <v>18</v>
      </c>
      <c r="Y31" s="127" t="s">
        <v>43</v>
      </c>
      <c r="Z31" s="45"/>
      <c r="AA31" s="45"/>
      <c r="AB31" s="45"/>
      <c r="AC31" s="45"/>
      <c r="AD31" s="45"/>
      <c r="AE31" s="45"/>
      <c r="AF31" s="45"/>
      <c r="AG31" s="45"/>
      <c r="AH31" s="118"/>
      <c r="AI31" s="119"/>
      <c r="AJ31" s="45"/>
      <c r="AK31" s="120"/>
      <c r="AL31" s="53" t="s">
        <v>43</v>
      </c>
      <c r="AP31" s="53"/>
      <c r="AQ31" s="53"/>
      <c r="AR31" s="53"/>
      <c r="AS31" s="53"/>
      <c r="AT31" s="53"/>
      <c r="AU31" s="53"/>
      <c r="AV31" s="53"/>
      <c r="AW31" s="53"/>
      <c r="AX31" s="53"/>
      <c r="BB31" s="31"/>
    </row>
    <row r="32" spans="1:54" ht="12.95" customHeight="1" x14ac:dyDescent="0.25">
      <c r="A32" s="117">
        <v>19</v>
      </c>
      <c r="B32" s="44"/>
      <c r="C32" s="45" t="s">
        <v>43</v>
      </c>
      <c r="D32" s="45"/>
      <c r="E32" s="45"/>
      <c r="F32" s="45"/>
      <c r="G32" s="45"/>
      <c r="H32" s="45"/>
      <c r="I32" s="45"/>
      <c r="J32" s="45"/>
      <c r="K32" s="45"/>
      <c r="L32" s="118"/>
      <c r="M32" s="119"/>
      <c r="N32" s="45"/>
      <c r="O32" s="120"/>
      <c r="P32" s="149"/>
      <c r="Q32" s="53"/>
      <c r="R32" s="53"/>
      <c r="S32" s="53"/>
      <c r="T32" s="53"/>
      <c r="U32" s="53"/>
      <c r="V32" s="53"/>
      <c r="W32" s="53"/>
      <c r="X32" s="117">
        <v>19</v>
      </c>
      <c r="Y32" s="127" t="s">
        <v>43</v>
      </c>
      <c r="Z32" s="45"/>
      <c r="AA32" s="45"/>
      <c r="AB32" s="45"/>
      <c r="AC32" s="45"/>
      <c r="AD32" s="45"/>
      <c r="AE32" s="45"/>
      <c r="AF32" s="45"/>
      <c r="AG32" s="45"/>
      <c r="AH32" s="118"/>
      <c r="AI32" s="119"/>
      <c r="AJ32" s="45"/>
      <c r="AK32" s="120"/>
      <c r="AL32" s="773" t="s">
        <v>132</v>
      </c>
      <c r="AM32" s="774"/>
      <c r="AN32" s="1" t="s">
        <v>133</v>
      </c>
      <c r="AO32" s="1"/>
      <c r="AP32" s="53"/>
      <c r="AQ32" s="53"/>
      <c r="AR32" s="53"/>
      <c r="AS32" s="53"/>
      <c r="AT32" s="53"/>
      <c r="AU32" s="53"/>
      <c r="AV32" s="53"/>
      <c r="AW32" s="53"/>
      <c r="AX32" s="53"/>
      <c r="BB32" s="31"/>
    </row>
    <row r="33" spans="1:50" ht="12.95" customHeight="1" x14ac:dyDescent="0.25">
      <c r="A33" s="117">
        <v>20</v>
      </c>
      <c r="B33" s="44"/>
      <c r="C33" s="45" t="s">
        <v>43</v>
      </c>
      <c r="D33" s="45"/>
      <c r="E33" s="45"/>
      <c r="F33" s="45"/>
      <c r="G33" s="45"/>
      <c r="H33" s="45"/>
      <c r="I33" s="45"/>
      <c r="J33" s="45"/>
      <c r="K33" s="45"/>
      <c r="L33" s="118"/>
      <c r="M33" s="119"/>
      <c r="N33" s="45"/>
      <c r="O33" s="120"/>
      <c r="P33" s="149"/>
      <c r="Q33" s="53"/>
      <c r="R33" s="53"/>
      <c r="S33" s="53"/>
      <c r="T33" s="53"/>
      <c r="U33" s="53"/>
      <c r="V33" s="53"/>
      <c r="W33" s="53"/>
      <c r="X33" s="117">
        <v>20</v>
      </c>
      <c r="Y33" s="127" t="s">
        <v>43</v>
      </c>
      <c r="Z33" s="45"/>
      <c r="AA33" s="45"/>
      <c r="AB33" s="45"/>
      <c r="AC33" s="45"/>
      <c r="AD33" s="45"/>
      <c r="AE33" s="45"/>
      <c r="AF33" s="45"/>
      <c r="AG33" s="45"/>
      <c r="AH33" s="118"/>
      <c r="AI33" s="119"/>
      <c r="AJ33" s="45"/>
      <c r="AK33" s="120"/>
      <c r="AL33" s="773" t="s">
        <v>134</v>
      </c>
      <c r="AM33" s="774"/>
      <c r="AN33" s="1" t="s">
        <v>135</v>
      </c>
      <c r="AO33" s="1"/>
      <c r="AP33" s="53"/>
      <c r="AQ33" s="53"/>
      <c r="AR33" s="53"/>
      <c r="AS33" s="53"/>
      <c r="AT33" s="53"/>
      <c r="AU33" s="53"/>
      <c r="AV33" s="53"/>
      <c r="AW33" s="53"/>
      <c r="AX33" s="53"/>
    </row>
    <row r="34" spans="1:50" ht="12.95" customHeight="1" x14ac:dyDescent="0.25">
      <c r="A34" s="117">
        <v>21</v>
      </c>
      <c r="B34" s="44"/>
      <c r="C34" s="45" t="s">
        <v>43</v>
      </c>
      <c r="D34" s="45"/>
      <c r="E34" s="45"/>
      <c r="F34" s="45"/>
      <c r="G34" s="45"/>
      <c r="H34" s="45"/>
      <c r="I34" s="45"/>
      <c r="J34" s="45"/>
      <c r="K34" s="45"/>
      <c r="L34" s="118"/>
      <c r="M34" s="119"/>
      <c r="N34" s="45"/>
      <c r="O34" s="120"/>
      <c r="P34" s="149"/>
      <c r="Q34" s="53"/>
      <c r="R34" s="53"/>
      <c r="S34" s="53"/>
      <c r="T34" s="53"/>
      <c r="U34" s="53"/>
      <c r="V34" s="53"/>
      <c r="W34" s="53"/>
      <c r="X34" s="117">
        <v>21</v>
      </c>
      <c r="Y34" s="127" t="s">
        <v>43</v>
      </c>
      <c r="Z34" s="45"/>
      <c r="AA34" s="45"/>
      <c r="AB34" s="45"/>
      <c r="AC34" s="45"/>
      <c r="AD34" s="45"/>
      <c r="AE34" s="45"/>
      <c r="AF34" s="45"/>
      <c r="AG34" s="45"/>
      <c r="AH34" s="118"/>
      <c r="AI34" s="119"/>
      <c r="AJ34" s="45"/>
      <c r="AK34" s="120"/>
      <c r="AL34" s="773" t="s">
        <v>136</v>
      </c>
      <c r="AM34" s="774"/>
      <c r="AN34" s="1" t="s">
        <v>137</v>
      </c>
      <c r="AO34" s="1"/>
      <c r="AP34" s="53"/>
      <c r="AQ34" s="53"/>
      <c r="AR34" s="53"/>
      <c r="AS34" s="53"/>
      <c r="AT34" s="53"/>
      <c r="AU34" s="53"/>
      <c r="AV34" s="53"/>
      <c r="AW34" s="53"/>
      <c r="AX34" s="53"/>
    </row>
    <row r="35" spans="1:50" ht="12.95" customHeight="1" x14ac:dyDescent="0.25">
      <c r="A35" s="117">
        <v>22</v>
      </c>
      <c r="B35" s="44"/>
      <c r="C35" s="45" t="s">
        <v>43</v>
      </c>
      <c r="D35" s="45"/>
      <c r="E35" s="45"/>
      <c r="F35" s="45"/>
      <c r="G35" s="45"/>
      <c r="H35" s="45"/>
      <c r="I35" s="45"/>
      <c r="J35" s="45"/>
      <c r="K35" s="45"/>
      <c r="L35" s="118"/>
      <c r="M35" s="119"/>
      <c r="N35" s="45"/>
      <c r="O35" s="120"/>
      <c r="P35" s="149"/>
      <c r="Q35" s="53"/>
      <c r="R35" s="53"/>
      <c r="S35" s="53"/>
      <c r="T35" s="53"/>
      <c r="U35" s="53"/>
      <c r="V35" s="53"/>
      <c r="W35" s="53"/>
      <c r="X35" s="117">
        <v>22</v>
      </c>
      <c r="Y35" s="127" t="s">
        <v>43</v>
      </c>
      <c r="Z35" s="45"/>
      <c r="AA35" s="45"/>
      <c r="AB35" s="45"/>
      <c r="AC35" s="45"/>
      <c r="AD35" s="45"/>
      <c r="AE35" s="45"/>
      <c r="AF35" s="45"/>
      <c r="AG35" s="45"/>
      <c r="AH35" s="118"/>
      <c r="AI35" s="119"/>
      <c r="AJ35" s="45"/>
      <c r="AK35" s="120"/>
      <c r="AL35" s="1"/>
      <c r="AM35" s="150"/>
      <c r="AN35" s="1" t="s">
        <v>138</v>
      </c>
      <c r="AO35" s="1"/>
      <c r="AP35" s="53"/>
      <c r="AQ35" s="53"/>
      <c r="AR35" s="53"/>
      <c r="AS35" s="53"/>
      <c r="AT35" s="53"/>
      <c r="AU35" s="53"/>
      <c r="AV35" s="53"/>
      <c r="AW35" s="53"/>
      <c r="AX35" s="53"/>
    </row>
    <row r="36" spans="1:50" ht="12.95" customHeight="1" x14ac:dyDescent="0.25">
      <c r="A36" s="117">
        <v>23</v>
      </c>
      <c r="B36" s="44"/>
      <c r="C36" s="45" t="s">
        <v>43</v>
      </c>
      <c r="D36" s="45"/>
      <c r="E36" s="45"/>
      <c r="F36" s="45"/>
      <c r="G36" s="45"/>
      <c r="H36" s="45"/>
      <c r="I36" s="45"/>
      <c r="J36" s="45"/>
      <c r="K36" s="45"/>
      <c r="L36" s="118"/>
      <c r="M36" s="119"/>
      <c r="N36" s="45"/>
      <c r="O36" s="120"/>
      <c r="P36" s="149"/>
      <c r="Q36" s="53"/>
      <c r="R36" s="53"/>
      <c r="S36" s="53"/>
      <c r="T36" s="53"/>
      <c r="U36" s="53"/>
      <c r="V36" s="53"/>
      <c r="W36" s="53"/>
      <c r="X36" s="117">
        <v>23</v>
      </c>
      <c r="Y36" s="127" t="s">
        <v>43</v>
      </c>
      <c r="Z36" s="45"/>
      <c r="AA36" s="45"/>
      <c r="AB36" s="45"/>
      <c r="AC36" s="45"/>
      <c r="AD36" s="45"/>
      <c r="AE36" s="45"/>
      <c r="AF36" s="45"/>
      <c r="AG36" s="45"/>
      <c r="AH36" s="118"/>
      <c r="AI36" s="119"/>
      <c r="AJ36" s="45"/>
      <c r="AK36" s="120"/>
      <c r="AL36" s="775"/>
      <c r="AM36" s="776"/>
      <c r="AN36" s="1" t="s">
        <v>156</v>
      </c>
      <c r="AO36" s="53"/>
      <c r="AP36" s="53"/>
      <c r="AQ36" s="53"/>
      <c r="AR36" s="53"/>
      <c r="AS36" s="53"/>
      <c r="AT36" s="53"/>
      <c r="AU36" s="53"/>
      <c r="AV36" s="53"/>
      <c r="AW36" s="53"/>
      <c r="AX36" s="53"/>
    </row>
    <row r="37" spans="1:50" ht="12.95" customHeight="1" x14ac:dyDescent="0.25">
      <c r="A37" s="117">
        <v>24</v>
      </c>
      <c r="B37" s="44"/>
      <c r="C37" s="45" t="s">
        <v>43</v>
      </c>
      <c r="D37" s="45"/>
      <c r="E37" s="45"/>
      <c r="F37" s="45"/>
      <c r="G37" s="45"/>
      <c r="H37" s="45"/>
      <c r="I37" s="45"/>
      <c r="J37" s="45"/>
      <c r="K37" s="45"/>
      <c r="L37" s="118"/>
      <c r="M37" s="119"/>
      <c r="N37" s="45"/>
      <c r="O37" s="120"/>
      <c r="P37" s="149"/>
      <c r="Q37" s="53"/>
      <c r="R37" s="53"/>
      <c r="S37" s="53"/>
      <c r="T37" s="53"/>
      <c r="U37" s="53"/>
      <c r="V37" s="53"/>
      <c r="W37" s="53"/>
      <c r="X37" s="117">
        <v>24</v>
      </c>
      <c r="Y37" s="127" t="s">
        <v>43</v>
      </c>
      <c r="Z37" s="45"/>
      <c r="AA37" s="45"/>
      <c r="AB37" s="45"/>
      <c r="AC37" s="45"/>
      <c r="AD37" s="45"/>
      <c r="AE37" s="45"/>
      <c r="AF37" s="45"/>
      <c r="AG37" s="45"/>
      <c r="AH37" s="118"/>
      <c r="AI37" s="119"/>
      <c r="AJ37" s="45"/>
      <c r="AK37" s="120"/>
      <c r="AL37" s="53" t="s">
        <v>43</v>
      </c>
      <c r="AM37" s="52"/>
      <c r="AN37" s="1" t="s">
        <v>155</v>
      </c>
      <c r="AO37" s="53"/>
      <c r="AP37" s="53"/>
      <c r="AQ37" s="53"/>
      <c r="AR37" s="53"/>
      <c r="AS37" s="53"/>
      <c r="AT37" s="53"/>
      <c r="AU37" s="53"/>
      <c r="AV37" s="53"/>
      <c r="AW37" s="53"/>
      <c r="AX37" s="53"/>
    </row>
    <row r="38" spans="1:50" ht="12.95" customHeight="1" x14ac:dyDescent="0.25">
      <c r="A38" s="117">
        <v>25</v>
      </c>
      <c r="B38" s="44"/>
      <c r="C38" s="45" t="s">
        <v>43</v>
      </c>
      <c r="D38" s="45"/>
      <c r="E38" s="45"/>
      <c r="F38" s="45"/>
      <c r="G38" s="45"/>
      <c r="H38" s="45"/>
      <c r="I38" s="45"/>
      <c r="J38" s="45"/>
      <c r="K38" s="45"/>
      <c r="L38" s="118"/>
      <c r="M38" s="119"/>
      <c r="N38" s="45"/>
      <c r="O38" s="120"/>
      <c r="P38" s="149"/>
      <c r="Q38" s="53"/>
      <c r="R38" s="53"/>
      <c r="S38" s="53"/>
      <c r="T38" s="53"/>
      <c r="U38" s="53"/>
      <c r="V38" s="53"/>
      <c r="W38" s="53"/>
      <c r="X38" s="117">
        <v>25</v>
      </c>
      <c r="Y38" s="127" t="s">
        <v>43</v>
      </c>
      <c r="Z38" s="45"/>
      <c r="AA38" s="45"/>
      <c r="AB38" s="45"/>
      <c r="AC38" s="45"/>
      <c r="AD38" s="45"/>
      <c r="AE38" s="45"/>
      <c r="AF38" s="45"/>
      <c r="AG38" s="45"/>
      <c r="AH38" s="118"/>
      <c r="AI38" s="119"/>
      <c r="AJ38" s="45"/>
      <c r="AK38" s="120"/>
      <c r="AL38" s="53" t="s">
        <v>43</v>
      </c>
      <c r="AM38" s="52"/>
      <c r="AN38"/>
      <c r="AO38" s="53"/>
      <c r="AP38" s="53"/>
      <c r="AQ38" s="53"/>
      <c r="AR38" s="53"/>
      <c r="AS38" s="53"/>
      <c r="AT38" s="53"/>
      <c r="AU38" s="53"/>
      <c r="AV38" s="53"/>
      <c r="AW38" s="53"/>
      <c r="AX38" s="53"/>
    </row>
    <row r="39" spans="1:50" ht="12.95" customHeight="1" x14ac:dyDescent="0.25">
      <c r="A39" s="117">
        <v>26</v>
      </c>
      <c r="B39" s="44"/>
      <c r="C39" s="45" t="s">
        <v>43</v>
      </c>
      <c r="D39" s="45"/>
      <c r="E39" s="45"/>
      <c r="F39" s="45"/>
      <c r="G39" s="45"/>
      <c r="H39" s="45"/>
      <c r="I39" s="45"/>
      <c r="J39" s="45"/>
      <c r="K39" s="45"/>
      <c r="L39" s="118"/>
      <c r="M39" s="119"/>
      <c r="N39" s="45"/>
      <c r="O39" s="120"/>
      <c r="P39" s="149"/>
      <c r="Q39" s="53"/>
      <c r="R39" s="53"/>
      <c r="S39" s="53"/>
      <c r="T39" s="53"/>
      <c r="U39" s="53"/>
      <c r="V39" s="53"/>
      <c r="W39" s="53"/>
      <c r="X39" s="117">
        <v>26</v>
      </c>
      <c r="Y39" s="127" t="s">
        <v>43</v>
      </c>
      <c r="Z39" s="45"/>
      <c r="AA39" s="45"/>
      <c r="AB39" s="45"/>
      <c r="AC39" s="45"/>
      <c r="AD39" s="45"/>
      <c r="AE39" s="45"/>
      <c r="AF39" s="45"/>
      <c r="AG39" s="45"/>
      <c r="AH39" s="118"/>
      <c r="AI39" s="119"/>
      <c r="AJ39" s="45"/>
      <c r="AK39" s="120"/>
      <c r="AL39" s="53" t="s">
        <v>43</v>
      </c>
      <c r="AM39" s="52" t="s">
        <v>91</v>
      </c>
      <c r="AN39"/>
      <c r="AO39" s="53"/>
      <c r="AP39" s="53"/>
      <c r="AQ39" s="53"/>
      <c r="AR39" s="53"/>
      <c r="AS39" s="53"/>
      <c r="AT39" s="53"/>
      <c r="AU39" s="53"/>
      <c r="AV39" s="53"/>
      <c r="AW39" s="53"/>
      <c r="AX39" s="53"/>
    </row>
    <row r="40" spans="1:50" ht="12.95" customHeight="1" x14ac:dyDescent="0.25">
      <c r="A40" s="117">
        <v>27</v>
      </c>
      <c r="B40" s="44"/>
      <c r="C40" s="45" t="s">
        <v>43</v>
      </c>
      <c r="D40" s="45"/>
      <c r="E40" s="45"/>
      <c r="F40" s="45"/>
      <c r="G40" s="45"/>
      <c r="H40" s="45"/>
      <c r="I40" s="45"/>
      <c r="J40" s="45"/>
      <c r="K40" s="45"/>
      <c r="L40" s="118"/>
      <c r="M40" s="119"/>
      <c r="N40" s="45"/>
      <c r="O40" s="120"/>
      <c r="P40" s="149"/>
      <c r="Q40" s="53"/>
      <c r="R40" s="53"/>
      <c r="S40" s="53"/>
      <c r="T40" s="53"/>
      <c r="U40" s="53"/>
      <c r="V40" s="53"/>
      <c r="W40" s="53"/>
      <c r="X40" s="117">
        <v>27</v>
      </c>
      <c r="Y40" s="127" t="s">
        <v>43</v>
      </c>
      <c r="Z40" s="45"/>
      <c r="AA40" s="45"/>
      <c r="AB40" s="45"/>
      <c r="AC40" s="45"/>
      <c r="AD40" s="45"/>
      <c r="AE40" s="45"/>
      <c r="AF40" s="45"/>
      <c r="AG40" s="45"/>
      <c r="AH40" s="118"/>
      <c r="AI40" s="119"/>
      <c r="AJ40" s="45"/>
      <c r="AK40" s="120"/>
      <c r="AL40" s="53" t="s">
        <v>43</v>
      </c>
      <c r="AM40" s="52" t="s">
        <v>45</v>
      </c>
      <c r="AN40"/>
      <c r="AO40" s="53"/>
      <c r="AP40" s="53"/>
      <c r="AQ40" s="53"/>
      <c r="AR40" s="53"/>
      <c r="AS40" s="53"/>
      <c r="AT40" s="53"/>
      <c r="AU40" s="53"/>
      <c r="AV40" s="53"/>
      <c r="AW40" s="53"/>
      <c r="AX40" s="53"/>
    </row>
    <row r="41" spans="1:50" ht="12.95" customHeight="1" x14ac:dyDescent="0.25">
      <c r="A41" s="117">
        <v>28</v>
      </c>
      <c r="B41" s="44"/>
      <c r="C41" s="45" t="s">
        <v>43</v>
      </c>
      <c r="D41" s="45"/>
      <c r="E41" s="45"/>
      <c r="F41" s="45"/>
      <c r="G41" s="45"/>
      <c r="H41" s="45"/>
      <c r="I41" s="45"/>
      <c r="J41" s="45"/>
      <c r="K41" s="45"/>
      <c r="L41" s="118"/>
      <c r="M41" s="119"/>
      <c r="N41" s="45"/>
      <c r="O41" s="120"/>
      <c r="P41" s="149"/>
      <c r="Q41" s="53"/>
      <c r="R41" s="53"/>
      <c r="S41" s="53"/>
      <c r="T41" s="53"/>
      <c r="U41" s="53"/>
      <c r="V41" s="53"/>
      <c r="W41" s="53"/>
      <c r="X41" s="117">
        <v>28</v>
      </c>
      <c r="Y41" s="127" t="s">
        <v>43</v>
      </c>
      <c r="Z41" s="45"/>
      <c r="AA41" s="45"/>
      <c r="AB41" s="45"/>
      <c r="AC41" s="45"/>
      <c r="AD41" s="45"/>
      <c r="AE41" s="45"/>
      <c r="AF41" s="45"/>
      <c r="AG41" s="45"/>
      <c r="AH41" s="118"/>
      <c r="AI41" s="119"/>
      <c r="AJ41" s="45"/>
      <c r="AK41" s="120"/>
      <c r="AL41" s="53" t="s">
        <v>43</v>
      </c>
      <c r="AM41" s="52"/>
      <c r="AN41"/>
      <c r="AO41" s="53"/>
      <c r="AP41" s="53"/>
      <c r="AQ41" s="53"/>
      <c r="AR41" s="53"/>
      <c r="AS41" s="53"/>
      <c r="AT41" s="53"/>
      <c r="AU41" s="53"/>
      <c r="AV41" s="53"/>
      <c r="AW41" s="53"/>
      <c r="AX41" s="53"/>
    </row>
    <row r="42" spans="1:50" ht="12.95" customHeight="1" x14ac:dyDescent="0.25">
      <c r="A42" s="117"/>
      <c r="B42" s="151"/>
      <c r="C42" s="54" t="s">
        <v>43</v>
      </c>
      <c r="D42" s="54"/>
      <c r="E42" s="54"/>
      <c r="F42" s="54"/>
      <c r="G42" s="54"/>
      <c r="H42" s="54"/>
      <c r="I42" s="54"/>
      <c r="J42" s="54"/>
      <c r="K42" s="54"/>
      <c r="L42" s="152"/>
      <c r="M42" s="153"/>
      <c r="N42" s="54"/>
      <c r="O42" s="154"/>
      <c r="P42" s="149"/>
      <c r="Q42" s="53"/>
      <c r="R42" s="53"/>
      <c r="S42" s="53"/>
      <c r="T42" s="53"/>
      <c r="U42" s="53"/>
      <c r="V42" s="53"/>
      <c r="W42" s="53"/>
      <c r="X42" s="117"/>
      <c r="Y42" s="138" t="s">
        <v>43</v>
      </c>
      <c r="Z42" s="54"/>
      <c r="AA42" s="54"/>
      <c r="AB42" s="54"/>
      <c r="AC42" s="54"/>
      <c r="AD42" s="54"/>
      <c r="AE42" s="54"/>
      <c r="AF42" s="54"/>
      <c r="AG42" s="54"/>
      <c r="AH42" s="152"/>
      <c r="AI42" s="153"/>
      <c r="AJ42" s="54"/>
      <c r="AK42" s="154"/>
      <c r="AL42" s="53" t="s">
        <v>43</v>
      </c>
      <c r="AM42" s="52"/>
      <c r="AN42"/>
      <c r="AO42" s="53"/>
      <c r="AP42" s="53"/>
      <c r="AQ42" s="53"/>
      <c r="AR42" s="53"/>
      <c r="AS42" s="53"/>
      <c r="AT42" s="53"/>
      <c r="AU42" s="53"/>
      <c r="AV42" s="53"/>
      <c r="AW42" s="53"/>
      <c r="AX42" s="53"/>
    </row>
    <row r="43" spans="1:50" ht="12.95" customHeight="1" x14ac:dyDescent="0.25">
      <c r="A43" s="117"/>
      <c r="B43" s="12"/>
      <c r="C43" s="45"/>
      <c r="D43" s="45"/>
      <c r="E43" s="45"/>
      <c r="F43" s="45"/>
      <c r="G43" s="45"/>
      <c r="H43" s="45"/>
      <c r="I43" s="45"/>
      <c r="J43" s="45"/>
      <c r="K43" s="45"/>
      <c r="L43" s="118"/>
      <c r="M43" s="119"/>
      <c r="N43" s="45"/>
      <c r="O43" s="120"/>
      <c r="P43" s="149"/>
      <c r="Q43" s="53"/>
      <c r="R43" s="53"/>
      <c r="S43" s="53"/>
      <c r="T43" s="53"/>
      <c r="U43" s="53"/>
      <c r="V43" s="53"/>
      <c r="W43" s="53"/>
      <c r="X43" s="117"/>
      <c r="Y43" s="127"/>
      <c r="Z43" s="45"/>
      <c r="AA43" s="45"/>
      <c r="AB43" s="45"/>
      <c r="AC43" s="45"/>
      <c r="AD43" s="45"/>
      <c r="AE43" s="45"/>
      <c r="AF43" s="45"/>
      <c r="AG43" s="45"/>
      <c r="AH43" s="118"/>
      <c r="AI43" s="119"/>
      <c r="AJ43" s="45"/>
      <c r="AK43" s="120"/>
      <c r="AL43" s="53"/>
      <c r="AN43"/>
      <c r="AO43" s="53"/>
      <c r="AP43" s="53"/>
      <c r="AQ43" s="53"/>
      <c r="AR43" s="53"/>
      <c r="AS43" s="53"/>
      <c r="AT43" s="53"/>
      <c r="AU43" s="53"/>
      <c r="AV43" s="53"/>
      <c r="AW43" s="53"/>
      <c r="AX43" s="53"/>
    </row>
    <row r="44" spans="1:50" ht="12.95" customHeight="1" x14ac:dyDescent="0.25">
      <c r="A44" s="155"/>
      <c r="B44" s="55"/>
      <c r="C44" s="56"/>
      <c r="D44" s="56"/>
      <c r="E44" s="56"/>
      <c r="F44" s="56"/>
      <c r="G44" s="56"/>
      <c r="H44" s="56"/>
      <c r="I44" s="56"/>
      <c r="J44" s="56"/>
      <c r="K44" s="56"/>
      <c r="L44" s="156"/>
      <c r="M44" s="157"/>
      <c r="N44" s="56"/>
      <c r="O44" s="158"/>
      <c r="P44" s="149"/>
      <c r="Q44" s="53"/>
      <c r="R44" s="53"/>
      <c r="S44" s="53"/>
      <c r="T44" s="53"/>
      <c r="U44" s="53"/>
      <c r="V44" s="53"/>
      <c r="W44" s="53"/>
      <c r="X44" s="155"/>
      <c r="Y44" s="159"/>
      <c r="Z44" s="56"/>
      <c r="AA44" s="56"/>
      <c r="AB44" s="56"/>
      <c r="AC44" s="56"/>
      <c r="AD44" s="56"/>
      <c r="AE44" s="56"/>
      <c r="AF44" s="56"/>
      <c r="AG44" s="56"/>
      <c r="AH44" s="156"/>
      <c r="AI44" s="157"/>
      <c r="AJ44" s="56"/>
      <c r="AK44" s="158"/>
      <c r="AL44" s="53"/>
      <c r="AM44" s="52" t="s">
        <v>139</v>
      </c>
      <c r="AN44" s="53"/>
      <c r="AO44" s="53"/>
      <c r="AP44" s="53"/>
      <c r="AQ44" s="53"/>
      <c r="AR44" s="53"/>
      <c r="AS44" s="53"/>
      <c r="AT44" s="53"/>
      <c r="AU44" s="53"/>
      <c r="AV44" s="53"/>
      <c r="AW44" s="53"/>
      <c r="AX44" s="53"/>
    </row>
    <row r="45" spans="1:50" ht="15.75" thickBot="1" x14ac:dyDescent="0.3">
      <c r="A45" s="160"/>
      <c r="B45" s="161" t="s">
        <v>140</v>
      </c>
      <c r="C45" s="162"/>
      <c r="D45" s="162"/>
      <c r="E45" s="162"/>
      <c r="F45" s="162"/>
      <c r="G45" s="162"/>
      <c r="H45" s="162"/>
      <c r="I45" s="162"/>
      <c r="J45" s="162"/>
      <c r="K45" s="162"/>
      <c r="L45" s="163"/>
      <c r="M45" s="164"/>
      <c r="N45" s="162"/>
      <c r="O45" s="53"/>
      <c r="P45" s="53"/>
      <c r="Q45" s="53"/>
      <c r="R45" s="53"/>
      <c r="S45" s="53"/>
      <c r="T45" s="53"/>
      <c r="U45" s="53"/>
      <c r="V45" s="53"/>
      <c r="W45" s="53"/>
      <c r="X45" s="146"/>
      <c r="Y45" s="165"/>
      <c r="Z45" s="162"/>
      <c r="AA45" s="162"/>
      <c r="AB45" s="162"/>
      <c r="AC45" s="162"/>
      <c r="AD45" s="162"/>
      <c r="AE45" s="162"/>
      <c r="AF45" s="162"/>
      <c r="AG45" s="162"/>
      <c r="AH45" s="163"/>
      <c r="AI45" s="164"/>
      <c r="AJ45" s="166"/>
      <c r="AK45" s="53"/>
      <c r="AL45" s="53"/>
      <c r="AM45" s="57" t="s">
        <v>46</v>
      </c>
      <c r="AN45" s="53"/>
      <c r="AO45" s="53"/>
      <c r="AP45" s="53"/>
      <c r="AQ45" s="53"/>
      <c r="AR45" s="53"/>
      <c r="AS45" s="53"/>
      <c r="AT45" s="53"/>
      <c r="AU45" s="53"/>
      <c r="AV45" s="53"/>
      <c r="AW45" s="53"/>
      <c r="AX45" s="53"/>
    </row>
    <row r="46" spans="1:50" ht="12.75" customHeight="1" thickTop="1" x14ac:dyDescent="0.25">
      <c r="A46" s="31"/>
      <c r="B46" s="31"/>
      <c r="C46" s="53"/>
      <c r="D46" s="53"/>
      <c r="E46" s="53"/>
      <c r="F46" s="53"/>
      <c r="G46" s="53"/>
      <c r="H46" s="53"/>
      <c r="I46" s="53"/>
      <c r="J46" s="53"/>
      <c r="K46" s="53"/>
      <c r="L46" s="53"/>
      <c r="M46" s="53"/>
      <c r="N46" s="53"/>
      <c r="O46" s="53"/>
      <c r="P46" s="53"/>
      <c r="Q46" s="53"/>
      <c r="R46" s="53"/>
      <c r="S46" s="53"/>
      <c r="T46" s="53"/>
      <c r="U46" s="53"/>
      <c r="V46" s="53"/>
      <c r="W46" s="53"/>
      <c r="X46" s="53"/>
      <c r="Y46" s="53"/>
      <c r="Z46" s="53"/>
      <c r="AA46" s="53"/>
      <c r="AB46" s="53"/>
      <c r="AC46" s="53"/>
      <c r="AD46" s="53"/>
      <c r="AE46" s="53"/>
      <c r="AF46" s="53"/>
      <c r="AG46" s="53"/>
      <c r="AH46" s="53"/>
      <c r="AI46" s="53"/>
      <c r="AJ46" s="53"/>
      <c r="AK46" s="53"/>
      <c r="AL46" s="53"/>
      <c r="AM46" s="53"/>
      <c r="AN46" s="53"/>
      <c r="AO46" s="53"/>
      <c r="AP46" s="53"/>
      <c r="AQ46" s="53"/>
      <c r="AR46" s="53"/>
      <c r="AS46" s="53"/>
      <c r="AT46" s="53"/>
      <c r="AU46" s="53"/>
      <c r="AV46" s="53"/>
      <c r="AW46" s="53"/>
      <c r="AX46" s="53"/>
    </row>
    <row r="47" spans="1:50" ht="13.5" customHeight="1" x14ac:dyDescent="0.25">
      <c r="A47" s="616" t="s">
        <v>104</v>
      </c>
      <c r="B47" s="616"/>
      <c r="C47" s="616"/>
      <c r="D47" s="616"/>
      <c r="E47" s="616"/>
      <c r="F47" s="616"/>
      <c r="G47" s="616"/>
      <c r="H47" s="616"/>
      <c r="I47" s="616"/>
      <c r="J47" s="616"/>
      <c r="K47" s="616"/>
      <c r="L47" s="616"/>
      <c r="M47" s="616"/>
      <c r="N47" s="616"/>
      <c r="O47" s="616"/>
      <c r="P47" s="616"/>
      <c r="Q47" s="616"/>
      <c r="R47" s="616"/>
      <c r="S47" s="616"/>
      <c r="T47" s="616"/>
      <c r="U47" s="616"/>
      <c r="V47" s="616"/>
      <c r="W47" s="616"/>
      <c r="X47" s="616"/>
      <c r="Y47" s="616"/>
      <c r="Z47" s="616"/>
      <c r="AA47" s="616"/>
      <c r="AB47" s="616"/>
      <c r="AC47" s="616"/>
      <c r="AD47" s="616"/>
      <c r="AE47" s="616"/>
      <c r="AF47" s="616"/>
      <c r="AG47" s="616"/>
      <c r="AH47" s="616"/>
      <c r="AI47" s="616"/>
      <c r="AJ47" s="616"/>
      <c r="AK47" s="616"/>
      <c r="AL47" s="616"/>
      <c r="AM47" s="616"/>
      <c r="AN47" s="616"/>
      <c r="AO47" s="616"/>
      <c r="AP47" s="616"/>
      <c r="AQ47" s="616"/>
      <c r="AR47" s="616"/>
      <c r="AS47" s="616"/>
      <c r="AT47" s="616"/>
      <c r="AU47" s="616"/>
      <c r="AV47" s="616"/>
      <c r="AW47" s="616"/>
      <c r="AX47" s="616"/>
    </row>
    <row r="48" spans="1:50" ht="3.75" customHeight="1" x14ac:dyDescent="0.25">
      <c r="A48" s="31"/>
      <c r="B48" s="31"/>
      <c r="C48" s="37"/>
      <c r="D48" s="37"/>
      <c r="E48" s="37"/>
      <c r="F48" s="37"/>
      <c r="G48" s="37"/>
      <c r="H48" s="37"/>
      <c r="I48" s="37"/>
      <c r="J48" s="37"/>
      <c r="K48" s="37"/>
      <c r="L48" s="37"/>
      <c r="M48" s="37"/>
      <c r="N48" s="37"/>
      <c r="O48" s="37"/>
      <c r="P48" s="37"/>
      <c r="Q48" s="37"/>
      <c r="R48" s="37"/>
      <c r="S48" s="37"/>
      <c r="T48" s="37"/>
      <c r="U48" s="37"/>
      <c r="V48" s="37"/>
      <c r="W48" s="37"/>
      <c r="X48" s="37"/>
      <c r="Y48" s="37"/>
      <c r="Z48" s="37"/>
      <c r="AA48" s="37"/>
      <c r="AB48" s="37"/>
      <c r="AC48" s="37"/>
      <c r="AD48" s="37"/>
      <c r="AE48" s="37"/>
      <c r="AF48" s="37"/>
      <c r="AG48" s="37"/>
      <c r="AH48" s="37"/>
      <c r="AL48" s="37"/>
      <c r="AM48" s="37"/>
      <c r="AN48" s="37"/>
      <c r="AO48" s="37"/>
      <c r="AP48" s="37"/>
      <c r="AQ48" s="37"/>
      <c r="AR48" s="37"/>
      <c r="AS48" s="37"/>
      <c r="AT48" s="37"/>
      <c r="AU48" s="37"/>
    </row>
    <row r="49" spans="1:50" x14ac:dyDescent="0.25">
      <c r="A49" s="31" t="s">
        <v>36</v>
      </c>
      <c r="B49" s="31"/>
      <c r="C49" s="37" t="s">
        <v>105</v>
      </c>
      <c r="D49" s="37"/>
      <c r="E49" s="37"/>
      <c r="F49" s="37"/>
      <c r="G49" s="37"/>
      <c r="H49" s="37"/>
      <c r="I49" s="37"/>
      <c r="J49" s="37"/>
      <c r="K49" s="37"/>
      <c r="L49" s="37"/>
      <c r="M49" s="37"/>
      <c r="N49" s="37"/>
      <c r="O49" s="37"/>
      <c r="P49" s="741" t="s">
        <v>37</v>
      </c>
      <c r="Q49" s="741"/>
      <c r="R49" s="37" t="s">
        <v>106</v>
      </c>
      <c r="T49" s="37"/>
      <c r="U49" s="37"/>
      <c r="V49" s="37"/>
      <c r="W49" s="37"/>
      <c r="X49" s="37"/>
      <c r="Y49" s="39" t="s">
        <v>38</v>
      </c>
      <c r="AA49" s="37"/>
      <c r="AB49" s="37"/>
      <c r="AC49" s="37"/>
      <c r="AD49" s="37"/>
      <c r="AE49" s="37"/>
      <c r="AF49" s="37"/>
      <c r="AG49" s="37" t="s">
        <v>106</v>
      </c>
      <c r="AJ49" s="37"/>
      <c r="AL49" s="37"/>
      <c r="AM49" s="37"/>
      <c r="AN49" s="742" t="s">
        <v>107</v>
      </c>
      <c r="AO49" s="742"/>
      <c r="AP49" s="37" t="s">
        <v>108</v>
      </c>
      <c r="AQ49" s="37"/>
      <c r="AR49" s="37"/>
      <c r="AS49" s="37"/>
      <c r="AT49" s="37"/>
      <c r="AU49" s="37"/>
    </row>
    <row r="50" spans="1:50" ht="15" customHeight="1" x14ac:dyDescent="0.25">
      <c r="A50" s="31" t="s">
        <v>109</v>
      </c>
      <c r="C50" s="38" t="s">
        <v>153</v>
      </c>
      <c r="Y50" s="38" t="s">
        <v>154</v>
      </c>
    </row>
    <row r="51" spans="1:50" x14ac:dyDescent="0.25">
      <c r="A51" s="31"/>
      <c r="B51" s="31"/>
      <c r="C51" s="85" t="s">
        <v>110</v>
      </c>
      <c r="D51" s="86"/>
      <c r="E51" s="87"/>
      <c r="F51" s="87"/>
      <c r="G51" s="87"/>
      <c r="H51" s="87"/>
      <c r="I51" s="88"/>
      <c r="J51" s="87"/>
      <c r="K51" s="87"/>
      <c r="L51" s="89"/>
      <c r="M51" s="87" t="s">
        <v>111</v>
      </c>
      <c r="N51" s="87"/>
      <c r="O51" s="90" t="s">
        <v>19</v>
      </c>
      <c r="P51" s="87"/>
      <c r="Q51" s="87"/>
      <c r="R51" s="87"/>
      <c r="S51" s="87"/>
      <c r="T51" s="87"/>
      <c r="U51" s="87"/>
      <c r="V51" s="91"/>
      <c r="W51" s="53"/>
      <c r="X51" s="92"/>
      <c r="Y51" s="86" t="s">
        <v>110</v>
      </c>
      <c r="Z51" s="87"/>
      <c r="AA51" s="87"/>
      <c r="AB51" s="87"/>
      <c r="AC51" s="87"/>
      <c r="AD51" s="87"/>
      <c r="AE51" s="87"/>
      <c r="AF51" s="87"/>
      <c r="AG51" s="87"/>
      <c r="AH51" s="87"/>
      <c r="AI51" s="87" t="s">
        <v>111</v>
      </c>
      <c r="AJ51" s="87"/>
      <c r="AK51" s="90" t="s">
        <v>19</v>
      </c>
      <c r="AL51" s="86"/>
      <c r="AM51" s="86"/>
      <c r="AN51" s="87"/>
      <c r="AO51" s="87"/>
      <c r="AP51" s="88"/>
      <c r="AQ51" s="87"/>
      <c r="AR51" s="87"/>
      <c r="AS51" s="91"/>
      <c r="AT51" s="53"/>
      <c r="AU51" s="53"/>
      <c r="AV51" s="53"/>
      <c r="AW51" s="53"/>
      <c r="AX51" s="53"/>
    </row>
    <row r="52" spans="1:50" ht="15" customHeight="1" x14ac:dyDescent="0.25">
      <c r="A52" s="743" t="s">
        <v>13</v>
      </c>
      <c r="B52" s="745" t="s">
        <v>39</v>
      </c>
      <c r="C52" s="608" t="s">
        <v>141</v>
      </c>
      <c r="D52" s="609"/>
      <c r="E52" s="609"/>
      <c r="F52" s="609"/>
      <c r="G52" s="609"/>
      <c r="H52" s="609"/>
      <c r="I52" s="609"/>
      <c r="J52" s="609"/>
      <c r="K52" s="609"/>
      <c r="L52" s="609"/>
      <c r="M52" s="747" t="s">
        <v>113</v>
      </c>
      <c r="N52" s="750" t="s">
        <v>114</v>
      </c>
      <c r="O52" s="736" t="s">
        <v>115</v>
      </c>
      <c r="P52" s="761" t="s">
        <v>116</v>
      </c>
      <c r="Q52" s="753"/>
      <c r="R52" s="753"/>
      <c r="S52" s="753"/>
      <c r="T52" s="753"/>
      <c r="U52" s="753"/>
      <c r="V52" s="754"/>
      <c r="W52" s="93"/>
      <c r="X52" s="743" t="s">
        <v>13</v>
      </c>
      <c r="Y52" s="609" t="s">
        <v>142</v>
      </c>
      <c r="Z52" s="609"/>
      <c r="AA52" s="609"/>
      <c r="AB52" s="609"/>
      <c r="AC52" s="609"/>
      <c r="AD52" s="609"/>
      <c r="AE52" s="609"/>
      <c r="AF52" s="609"/>
      <c r="AG52" s="609"/>
      <c r="AH52" s="609"/>
      <c r="AI52" s="747" t="s">
        <v>113</v>
      </c>
      <c r="AJ52" s="750" t="s">
        <v>114</v>
      </c>
      <c r="AK52" s="778" t="s">
        <v>115</v>
      </c>
      <c r="AL52" s="736" t="s">
        <v>143</v>
      </c>
      <c r="AM52" s="761" t="s">
        <v>116</v>
      </c>
      <c r="AN52" s="753"/>
      <c r="AO52" s="753"/>
      <c r="AP52" s="753"/>
      <c r="AQ52" s="753"/>
      <c r="AR52" s="753"/>
      <c r="AS52" s="754"/>
      <c r="AT52" s="94"/>
      <c r="AU52" s="94"/>
      <c r="AV52" s="95"/>
      <c r="AW52" s="96"/>
      <c r="AX52" s="97"/>
    </row>
    <row r="53" spans="1:50" ht="13.5" customHeight="1" x14ac:dyDescent="0.25">
      <c r="A53" s="744"/>
      <c r="B53" s="746"/>
      <c r="C53" s="98">
        <v>1</v>
      </c>
      <c r="D53" s="98">
        <v>2</v>
      </c>
      <c r="E53" s="98">
        <v>3</v>
      </c>
      <c r="F53" s="98">
        <v>4</v>
      </c>
      <c r="G53" s="98">
        <v>5</v>
      </c>
      <c r="H53" s="98">
        <v>6</v>
      </c>
      <c r="I53" s="98">
        <v>7</v>
      </c>
      <c r="J53" s="98">
        <v>8</v>
      </c>
      <c r="K53" s="98">
        <v>9</v>
      </c>
      <c r="L53" s="99">
        <v>10</v>
      </c>
      <c r="M53" s="748"/>
      <c r="N53" s="751"/>
      <c r="O53" s="737"/>
      <c r="P53" s="762"/>
      <c r="Q53" s="755"/>
      <c r="R53" s="755"/>
      <c r="S53" s="755"/>
      <c r="T53" s="755"/>
      <c r="U53" s="755"/>
      <c r="V53" s="756"/>
      <c r="W53" s="93"/>
      <c r="X53" s="744"/>
      <c r="Y53" s="100">
        <v>1</v>
      </c>
      <c r="Z53" s="98">
        <v>2</v>
      </c>
      <c r="AA53" s="98">
        <v>3</v>
      </c>
      <c r="AB53" s="98">
        <v>4</v>
      </c>
      <c r="AC53" s="98">
        <v>5</v>
      </c>
      <c r="AD53" s="98">
        <v>6</v>
      </c>
      <c r="AE53" s="98">
        <v>7</v>
      </c>
      <c r="AF53" s="98">
        <v>8</v>
      </c>
      <c r="AG53" s="98">
        <v>9</v>
      </c>
      <c r="AH53" s="99">
        <v>10</v>
      </c>
      <c r="AI53" s="748"/>
      <c r="AJ53" s="751"/>
      <c r="AK53" s="779"/>
      <c r="AL53" s="737"/>
      <c r="AM53" s="762"/>
      <c r="AN53" s="755"/>
      <c r="AO53" s="755"/>
      <c r="AP53" s="755"/>
      <c r="AQ53" s="755"/>
      <c r="AR53" s="755"/>
      <c r="AS53" s="756"/>
      <c r="AT53" s="101"/>
      <c r="AU53" s="101"/>
      <c r="AV53" s="95"/>
      <c r="AW53" s="96"/>
      <c r="AX53" s="97"/>
    </row>
    <row r="54" spans="1:50" ht="13.5" customHeight="1" thickBot="1" x14ac:dyDescent="0.3">
      <c r="A54" s="744"/>
      <c r="B54" s="746"/>
      <c r="C54" s="102"/>
      <c r="D54" s="102"/>
      <c r="E54" s="102"/>
      <c r="F54" s="102"/>
      <c r="G54" s="102"/>
      <c r="H54" s="102"/>
      <c r="I54" s="102"/>
      <c r="J54" s="102"/>
      <c r="K54" s="102"/>
      <c r="L54" s="103"/>
      <c r="M54" s="749"/>
      <c r="N54" s="752"/>
      <c r="O54" s="738"/>
      <c r="P54" s="763"/>
      <c r="Q54" s="757"/>
      <c r="R54" s="757"/>
      <c r="S54" s="757"/>
      <c r="T54" s="757"/>
      <c r="U54" s="757"/>
      <c r="V54" s="758"/>
      <c r="W54" s="93"/>
      <c r="X54" s="744"/>
      <c r="Y54" s="104"/>
      <c r="Z54" s="102"/>
      <c r="AA54" s="102"/>
      <c r="AB54" s="102"/>
      <c r="AC54" s="102"/>
      <c r="AD54" s="102"/>
      <c r="AE54" s="102"/>
      <c r="AF54" s="102"/>
      <c r="AG54" s="102"/>
      <c r="AH54" s="103"/>
      <c r="AI54" s="749"/>
      <c r="AJ54" s="752"/>
      <c r="AK54" s="780"/>
      <c r="AL54" s="738"/>
      <c r="AM54" s="763"/>
      <c r="AN54" s="757"/>
      <c r="AO54" s="757"/>
      <c r="AP54" s="757"/>
      <c r="AQ54" s="757"/>
      <c r="AR54" s="757"/>
      <c r="AS54" s="758"/>
      <c r="AT54" s="105"/>
      <c r="AU54" s="105"/>
      <c r="AV54" s="95"/>
      <c r="AW54" s="96"/>
      <c r="AX54" s="97"/>
    </row>
    <row r="55" spans="1:50" ht="12.75" customHeight="1" thickTop="1" x14ac:dyDescent="0.25">
      <c r="A55" s="106">
        <v>1</v>
      </c>
      <c r="B55" s="107"/>
      <c r="C55" s="42" t="s">
        <v>43</v>
      </c>
      <c r="D55" s="42"/>
      <c r="E55" s="42"/>
      <c r="F55" s="42"/>
      <c r="G55" s="42"/>
      <c r="H55" s="42"/>
      <c r="I55" s="42"/>
      <c r="J55" s="42"/>
      <c r="K55" s="42"/>
      <c r="L55" s="108"/>
      <c r="M55" s="109"/>
      <c r="N55" s="42"/>
      <c r="O55" s="110"/>
      <c r="P55" s="111" t="s">
        <v>118</v>
      </c>
      <c r="Q55" s="112"/>
      <c r="R55" s="112"/>
      <c r="S55" s="112"/>
      <c r="T55" s="113" t="s">
        <v>19</v>
      </c>
      <c r="U55" s="114"/>
      <c r="V55" s="115"/>
      <c r="W55" s="114"/>
      <c r="X55" s="106">
        <v>1</v>
      </c>
      <c r="Y55" s="116" t="s">
        <v>43</v>
      </c>
      <c r="Z55" s="42"/>
      <c r="AA55" s="42"/>
      <c r="AB55" s="42"/>
      <c r="AC55" s="42"/>
      <c r="AD55" s="42"/>
      <c r="AE55" s="42"/>
      <c r="AF55" s="42"/>
      <c r="AG55" s="42"/>
      <c r="AH55" s="108"/>
      <c r="AI55" s="109"/>
      <c r="AJ55" s="42"/>
      <c r="AK55" s="108"/>
      <c r="AL55" s="167"/>
      <c r="AM55" s="112" t="s">
        <v>118</v>
      </c>
      <c r="AN55" s="112"/>
      <c r="AO55" s="112"/>
      <c r="AP55" s="168"/>
      <c r="AQ55" s="113" t="s">
        <v>19</v>
      </c>
      <c r="AR55" s="114"/>
      <c r="AS55" s="115"/>
      <c r="AT55" s="53"/>
      <c r="AU55" s="53"/>
      <c r="AV55" s="53"/>
      <c r="AW55" s="53"/>
      <c r="AX55" s="53"/>
    </row>
    <row r="56" spans="1:50" ht="12.75" customHeight="1" x14ac:dyDescent="0.25">
      <c r="A56" s="117">
        <v>2</v>
      </c>
      <c r="B56" s="44"/>
      <c r="C56" s="45" t="s">
        <v>43</v>
      </c>
      <c r="D56" s="45"/>
      <c r="E56" s="45"/>
      <c r="F56" s="45"/>
      <c r="G56" s="45"/>
      <c r="H56" s="45"/>
      <c r="I56" s="45"/>
      <c r="J56" s="45"/>
      <c r="K56" s="45"/>
      <c r="L56" s="118"/>
      <c r="M56" s="119"/>
      <c r="N56" s="45"/>
      <c r="O56" s="120"/>
      <c r="P56" s="121" t="s">
        <v>119</v>
      </c>
      <c r="Q56" s="122"/>
      <c r="R56" s="122"/>
      <c r="S56" s="122"/>
      <c r="T56" s="123" t="s">
        <v>19</v>
      </c>
      <c r="U56" s="124"/>
      <c r="V56" s="125"/>
      <c r="W56" s="126"/>
      <c r="X56" s="117">
        <v>2</v>
      </c>
      <c r="Y56" s="127" t="s">
        <v>43</v>
      </c>
      <c r="Z56" s="45"/>
      <c r="AA56" s="45"/>
      <c r="AB56" s="45"/>
      <c r="AC56" s="45"/>
      <c r="AD56" s="45"/>
      <c r="AE56" s="45"/>
      <c r="AF56" s="45"/>
      <c r="AG56" s="45"/>
      <c r="AH56" s="118"/>
      <c r="AI56" s="119"/>
      <c r="AJ56" s="45"/>
      <c r="AK56" s="118"/>
      <c r="AL56" s="169"/>
      <c r="AM56" s="121" t="s">
        <v>119</v>
      </c>
      <c r="AN56" s="122"/>
      <c r="AO56" s="122"/>
      <c r="AP56" s="170"/>
      <c r="AQ56" s="123" t="s">
        <v>19</v>
      </c>
      <c r="AR56" s="124"/>
      <c r="AS56" s="125"/>
      <c r="AT56" s="53"/>
      <c r="AU56" s="53"/>
      <c r="AV56" s="53"/>
      <c r="AW56" s="53"/>
      <c r="AX56" s="53"/>
    </row>
    <row r="57" spans="1:50" ht="12.95" customHeight="1" x14ac:dyDescent="0.25">
      <c r="A57" s="117">
        <v>3</v>
      </c>
      <c r="B57" s="44"/>
      <c r="C57" s="45" t="s">
        <v>43</v>
      </c>
      <c r="D57" s="45"/>
      <c r="E57" s="45"/>
      <c r="F57" s="45"/>
      <c r="G57" s="45"/>
      <c r="H57" s="45"/>
      <c r="I57" s="45"/>
      <c r="J57" s="45"/>
      <c r="K57" s="45"/>
      <c r="L57" s="118"/>
      <c r="M57" s="119"/>
      <c r="N57" s="45"/>
      <c r="O57" s="120"/>
      <c r="P57" s="128" t="s">
        <v>120</v>
      </c>
      <c r="Q57" s="129"/>
      <c r="R57" s="129"/>
      <c r="S57" s="129"/>
      <c r="T57" s="130" t="s">
        <v>19</v>
      </c>
      <c r="U57" s="131"/>
      <c r="V57" s="132"/>
      <c r="W57" s="53"/>
      <c r="X57" s="117">
        <v>3</v>
      </c>
      <c r="Y57" s="127" t="s">
        <v>43</v>
      </c>
      <c r="Z57" s="45"/>
      <c r="AA57" s="45"/>
      <c r="AB57" s="45"/>
      <c r="AC57" s="45"/>
      <c r="AD57" s="45"/>
      <c r="AE57" s="45"/>
      <c r="AF57" s="45"/>
      <c r="AG57" s="45"/>
      <c r="AH57" s="118"/>
      <c r="AI57" s="119"/>
      <c r="AJ57" s="45"/>
      <c r="AK57" s="118"/>
      <c r="AL57" s="171"/>
      <c r="AM57" s="172" t="s">
        <v>120</v>
      </c>
      <c r="AN57" s="173"/>
      <c r="AO57" s="173"/>
      <c r="AP57" s="170"/>
      <c r="AQ57" s="130" t="s">
        <v>19</v>
      </c>
      <c r="AR57" s="131"/>
      <c r="AS57" s="132"/>
      <c r="AT57" s="53"/>
      <c r="AU57" s="53"/>
      <c r="AV57" s="53"/>
      <c r="AW57" s="53"/>
      <c r="AX57" s="53"/>
    </row>
    <row r="58" spans="1:50" ht="12.95" customHeight="1" x14ac:dyDescent="0.25">
      <c r="A58" s="117">
        <v>4</v>
      </c>
      <c r="B58" s="47"/>
      <c r="C58" s="45" t="s">
        <v>43</v>
      </c>
      <c r="D58" s="45"/>
      <c r="E58" s="45"/>
      <c r="F58" s="45"/>
      <c r="G58" s="45"/>
      <c r="H58" s="45"/>
      <c r="I58" s="45"/>
      <c r="J58" s="45"/>
      <c r="K58" s="45"/>
      <c r="L58" s="118"/>
      <c r="M58" s="119"/>
      <c r="N58" s="45"/>
      <c r="O58" s="120"/>
      <c r="P58" s="133" t="s">
        <v>121</v>
      </c>
      <c r="Q58" s="134"/>
      <c r="R58" s="134"/>
      <c r="S58" s="134"/>
      <c r="T58" s="135" t="s">
        <v>19</v>
      </c>
      <c r="U58" s="136"/>
      <c r="V58" s="127"/>
      <c r="W58" s="53"/>
      <c r="X58" s="117">
        <v>4</v>
      </c>
      <c r="Y58" s="127" t="s">
        <v>43</v>
      </c>
      <c r="Z58" s="45"/>
      <c r="AA58" s="45"/>
      <c r="AB58" s="45"/>
      <c r="AC58" s="45"/>
      <c r="AD58" s="45"/>
      <c r="AE58" s="45"/>
      <c r="AF58" s="45"/>
      <c r="AG58" s="45"/>
      <c r="AH58" s="118"/>
      <c r="AI58" s="119"/>
      <c r="AJ58" s="45"/>
      <c r="AK58" s="118"/>
      <c r="AL58" s="120"/>
      <c r="AM58" s="133" t="s">
        <v>121</v>
      </c>
      <c r="AN58" s="134"/>
      <c r="AO58" s="134"/>
      <c r="AP58" s="170"/>
      <c r="AQ58" s="135" t="s">
        <v>19</v>
      </c>
      <c r="AR58" s="136"/>
      <c r="AS58" s="127"/>
      <c r="AT58" s="53"/>
      <c r="AU58" s="53"/>
      <c r="AV58" s="53"/>
      <c r="AW58" s="53"/>
      <c r="AX58" s="53"/>
    </row>
    <row r="59" spans="1:50" ht="12.95" customHeight="1" x14ac:dyDescent="0.25">
      <c r="A59" s="117">
        <v>5</v>
      </c>
      <c r="B59" s="44"/>
      <c r="C59" s="45" t="s">
        <v>43</v>
      </c>
      <c r="D59" s="45"/>
      <c r="E59" s="45"/>
      <c r="F59" s="45"/>
      <c r="G59" s="45"/>
      <c r="H59" s="45"/>
      <c r="I59" s="45"/>
      <c r="J59" s="45"/>
      <c r="K59" s="45"/>
      <c r="L59" s="118"/>
      <c r="M59" s="119"/>
      <c r="N59" s="45"/>
      <c r="O59" s="120"/>
      <c r="P59" s="764"/>
      <c r="Q59" s="765"/>
      <c r="R59" s="765"/>
      <c r="S59" s="765"/>
      <c r="T59" s="135"/>
      <c r="U59" s="136"/>
      <c r="V59" s="127"/>
      <c r="W59" s="53"/>
      <c r="X59" s="117">
        <v>5</v>
      </c>
      <c r="Y59" s="127" t="s">
        <v>43</v>
      </c>
      <c r="Z59" s="45"/>
      <c r="AA59" s="45"/>
      <c r="AB59" s="45"/>
      <c r="AC59" s="45"/>
      <c r="AD59" s="45"/>
      <c r="AE59" s="45"/>
      <c r="AF59" s="45"/>
      <c r="AG59" s="45"/>
      <c r="AH59" s="118"/>
      <c r="AI59" s="119"/>
      <c r="AJ59" s="45"/>
      <c r="AK59" s="118"/>
      <c r="AL59" s="174"/>
      <c r="AM59" s="781"/>
      <c r="AN59" s="782"/>
      <c r="AO59" s="782"/>
      <c r="AP59" s="783"/>
      <c r="AQ59" s="135"/>
      <c r="AR59" s="136"/>
      <c r="AS59" s="127"/>
      <c r="AT59" s="53"/>
      <c r="AU59" s="53"/>
      <c r="AV59" s="53"/>
      <c r="AW59" s="53"/>
      <c r="AX59" s="53"/>
    </row>
    <row r="60" spans="1:50" ht="12.95" customHeight="1" x14ac:dyDescent="0.25">
      <c r="A60" s="117">
        <v>6</v>
      </c>
      <c r="B60" s="44"/>
      <c r="C60" s="45" t="s">
        <v>43</v>
      </c>
      <c r="D60" s="45"/>
      <c r="E60" s="45"/>
      <c r="F60" s="45"/>
      <c r="G60" s="45"/>
      <c r="H60" s="45"/>
      <c r="I60" s="45"/>
      <c r="J60" s="45"/>
      <c r="K60" s="45"/>
      <c r="L60" s="118"/>
      <c r="M60" s="119"/>
      <c r="N60" s="45"/>
      <c r="O60" s="120"/>
      <c r="P60" s="766" t="s">
        <v>122</v>
      </c>
      <c r="Q60" s="767"/>
      <c r="R60" s="767"/>
      <c r="S60" s="767"/>
      <c r="T60" s="759" t="s">
        <v>19</v>
      </c>
      <c r="U60" s="137"/>
      <c r="V60" s="138"/>
      <c r="W60" s="53"/>
      <c r="X60" s="117">
        <v>6</v>
      </c>
      <c r="Y60" s="127" t="s">
        <v>43</v>
      </c>
      <c r="Z60" s="45"/>
      <c r="AA60" s="45"/>
      <c r="AB60" s="45"/>
      <c r="AC60" s="45"/>
      <c r="AD60" s="45"/>
      <c r="AE60" s="45"/>
      <c r="AF60" s="45"/>
      <c r="AG60" s="45"/>
      <c r="AH60" s="118"/>
      <c r="AI60" s="119"/>
      <c r="AJ60" s="45"/>
      <c r="AK60" s="118"/>
      <c r="AL60" s="174"/>
      <c r="AM60" s="175" t="s">
        <v>122</v>
      </c>
      <c r="AN60" s="175"/>
      <c r="AO60" s="175"/>
      <c r="AP60" s="168"/>
      <c r="AQ60" s="759" t="s">
        <v>19</v>
      </c>
      <c r="AR60" s="137"/>
      <c r="AS60" s="138"/>
      <c r="AT60" s="53"/>
      <c r="AU60" s="53"/>
      <c r="AV60" s="53"/>
      <c r="AW60" s="53"/>
      <c r="AX60" s="53"/>
    </row>
    <row r="61" spans="1:50" ht="12.95" customHeight="1" x14ac:dyDescent="0.25">
      <c r="A61" s="117">
        <v>7</v>
      </c>
      <c r="B61" s="44"/>
      <c r="C61" s="45" t="s">
        <v>43</v>
      </c>
      <c r="D61" s="45"/>
      <c r="E61" s="45"/>
      <c r="F61" s="45"/>
      <c r="G61" s="45"/>
      <c r="H61" s="45"/>
      <c r="I61" s="45"/>
      <c r="J61" s="45"/>
      <c r="K61" s="45"/>
      <c r="L61" s="118"/>
      <c r="M61" s="119"/>
      <c r="N61" s="45"/>
      <c r="O61" s="120"/>
      <c r="P61" s="128" t="s">
        <v>123</v>
      </c>
      <c r="Q61" s="129"/>
      <c r="R61" s="129"/>
      <c r="S61" s="129"/>
      <c r="T61" s="760"/>
      <c r="U61" s="131"/>
      <c r="V61" s="132"/>
      <c r="W61" s="53"/>
      <c r="X61" s="117">
        <v>7</v>
      </c>
      <c r="Y61" s="127" t="s">
        <v>43</v>
      </c>
      <c r="Z61" s="45"/>
      <c r="AA61" s="45"/>
      <c r="AB61" s="45"/>
      <c r="AC61" s="45"/>
      <c r="AD61" s="45"/>
      <c r="AE61" s="45"/>
      <c r="AF61" s="45"/>
      <c r="AG61" s="45"/>
      <c r="AH61" s="118"/>
      <c r="AI61" s="119"/>
      <c r="AJ61" s="45"/>
      <c r="AK61" s="118"/>
      <c r="AL61" s="171"/>
      <c r="AM61" s="129" t="s">
        <v>123</v>
      </c>
      <c r="AN61" s="129"/>
      <c r="AO61" s="129"/>
      <c r="AP61" s="168"/>
      <c r="AQ61" s="760"/>
      <c r="AR61" s="131"/>
      <c r="AS61" s="132"/>
      <c r="AT61" s="53"/>
      <c r="AU61" s="53"/>
      <c r="AV61" s="53"/>
      <c r="AW61" s="53"/>
      <c r="AX61" s="53"/>
    </row>
    <row r="62" spans="1:50" ht="12.95" customHeight="1" x14ac:dyDescent="0.25">
      <c r="A62" s="117">
        <v>8</v>
      </c>
      <c r="B62" s="44"/>
      <c r="C62" s="45" t="s">
        <v>43</v>
      </c>
      <c r="D62" s="45"/>
      <c r="E62" s="45"/>
      <c r="F62" s="45"/>
      <c r="G62" s="45"/>
      <c r="H62" s="45"/>
      <c r="I62" s="45"/>
      <c r="J62" s="45"/>
      <c r="K62" s="45"/>
      <c r="L62" s="118"/>
      <c r="M62" s="119"/>
      <c r="N62" s="45"/>
      <c r="O62" s="120"/>
      <c r="P62" s="139" t="s">
        <v>124</v>
      </c>
      <c r="Q62" s="140"/>
      <c r="R62" s="140"/>
      <c r="S62" s="140"/>
      <c r="T62" s="759" t="s">
        <v>19</v>
      </c>
      <c r="U62" s="137"/>
      <c r="V62" s="138"/>
      <c r="W62" s="53"/>
      <c r="X62" s="117">
        <v>8</v>
      </c>
      <c r="Y62" s="127" t="s">
        <v>43</v>
      </c>
      <c r="Z62" s="45"/>
      <c r="AA62" s="45"/>
      <c r="AB62" s="45"/>
      <c r="AC62" s="45"/>
      <c r="AD62" s="45"/>
      <c r="AE62" s="45"/>
      <c r="AF62" s="45"/>
      <c r="AG62" s="45"/>
      <c r="AH62" s="118"/>
      <c r="AI62" s="119"/>
      <c r="AJ62" s="45"/>
      <c r="AK62" s="118"/>
      <c r="AL62" s="171"/>
      <c r="AM62" s="140" t="s">
        <v>124</v>
      </c>
      <c r="AN62" s="140"/>
      <c r="AO62" s="140"/>
      <c r="AP62" s="176"/>
      <c r="AQ62" s="759" t="s">
        <v>19</v>
      </c>
      <c r="AR62" s="137"/>
      <c r="AS62" s="138"/>
      <c r="AT62" s="53"/>
      <c r="AU62" s="53"/>
      <c r="AV62" s="53"/>
      <c r="AW62" s="53"/>
      <c r="AX62" s="53"/>
    </row>
    <row r="63" spans="1:50" ht="12.95" customHeight="1" x14ac:dyDescent="0.25">
      <c r="A63" s="117">
        <v>9</v>
      </c>
      <c r="B63" s="44"/>
      <c r="C63" s="45" t="s">
        <v>43</v>
      </c>
      <c r="D63" s="45"/>
      <c r="E63" s="45"/>
      <c r="F63" s="45"/>
      <c r="G63" s="45"/>
      <c r="H63" s="45"/>
      <c r="I63" s="45"/>
      <c r="J63" s="45"/>
      <c r="K63" s="45"/>
      <c r="L63" s="118"/>
      <c r="M63" s="119"/>
      <c r="N63" s="45"/>
      <c r="O63" s="120"/>
      <c r="P63" s="128" t="s">
        <v>125</v>
      </c>
      <c r="Q63" s="129"/>
      <c r="R63" s="129"/>
      <c r="S63" s="129"/>
      <c r="T63" s="760"/>
      <c r="U63" s="131"/>
      <c r="V63" s="132"/>
      <c r="W63" s="53"/>
      <c r="X63" s="117">
        <v>9</v>
      </c>
      <c r="Y63" s="127" t="s">
        <v>43</v>
      </c>
      <c r="Z63" s="45"/>
      <c r="AA63" s="45"/>
      <c r="AB63" s="45"/>
      <c r="AC63" s="45"/>
      <c r="AD63" s="45"/>
      <c r="AE63" s="45"/>
      <c r="AF63" s="45"/>
      <c r="AG63" s="45"/>
      <c r="AH63" s="118"/>
      <c r="AI63" s="119"/>
      <c r="AJ63" s="45"/>
      <c r="AK63" s="118"/>
      <c r="AL63" s="171"/>
      <c r="AM63" s="129" t="s">
        <v>125</v>
      </c>
      <c r="AN63" s="129"/>
      <c r="AO63" s="129"/>
      <c r="AP63" s="177"/>
      <c r="AQ63" s="760"/>
      <c r="AR63" s="131"/>
      <c r="AS63" s="132"/>
      <c r="AT63" s="53"/>
      <c r="AU63" s="53"/>
      <c r="AV63" s="53"/>
      <c r="AW63" s="53"/>
      <c r="AX63" s="53"/>
    </row>
    <row r="64" spans="1:50" ht="12.95" customHeight="1" x14ac:dyDescent="0.25">
      <c r="A64" s="117">
        <v>10</v>
      </c>
      <c r="B64" s="44"/>
      <c r="C64" s="45" t="s">
        <v>43</v>
      </c>
      <c r="D64" s="45"/>
      <c r="E64" s="45"/>
      <c r="F64" s="45"/>
      <c r="G64" s="45"/>
      <c r="H64" s="45"/>
      <c r="I64" s="45"/>
      <c r="J64" s="45"/>
      <c r="K64" s="45"/>
      <c r="L64" s="118"/>
      <c r="M64" s="119"/>
      <c r="N64" s="45"/>
      <c r="O64" s="120"/>
      <c r="P64" s="139" t="s">
        <v>124</v>
      </c>
      <c r="Q64" s="140"/>
      <c r="R64" s="140"/>
      <c r="S64" s="140"/>
      <c r="T64" s="759" t="s">
        <v>19</v>
      </c>
      <c r="U64" s="137"/>
      <c r="V64" s="138"/>
      <c r="W64" s="53"/>
      <c r="X64" s="117">
        <v>10</v>
      </c>
      <c r="Y64" s="127" t="s">
        <v>43</v>
      </c>
      <c r="Z64" s="45"/>
      <c r="AA64" s="45"/>
      <c r="AB64" s="45"/>
      <c r="AC64" s="45"/>
      <c r="AD64" s="45"/>
      <c r="AE64" s="45"/>
      <c r="AF64" s="45"/>
      <c r="AG64" s="45"/>
      <c r="AH64" s="118"/>
      <c r="AI64" s="119"/>
      <c r="AJ64" s="45"/>
      <c r="AK64" s="118"/>
      <c r="AL64" s="171"/>
      <c r="AM64" s="140" t="s">
        <v>124</v>
      </c>
      <c r="AN64" s="140"/>
      <c r="AO64" s="140"/>
      <c r="AP64" s="168"/>
      <c r="AQ64" s="759" t="s">
        <v>19</v>
      </c>
      <c r="AR64" s="137"/>
      <c r="AS64" s="138"/>
      <c r="AT64" s="53"/>
      <c r="AU64" s="53"/>
      <c r="AV64" s="53"/>
      <c r="AW64" s="53"/>
      <c r="AX64" s="53"/>
    </row>
    <row r="65" spans="1:54" ht="12.95" customHeight="1" x14ac:dyDescent="0.25">
      <c r="A65" s="117">
        <v>11</v>
      </c>
      <c r="B65" s="44"/>
      <c r="C65" s="45" t="s">
        <v>43</v>
      </c>
      <c r="D65" s="45"/>
      <c r="E65" s="45"/>
      <c r="F65" s="45"/>
      <c r="G65" s="45"/>
      <c r="H65" s="45"/>
      <c r="I65" s="45"/>
      <c r="J65" s="45"/>
      <c r="K65" s="45"/>
      <c r="L65" s="118"/>
      <c r="M65" s="119"/>
      <c r="N65" s="45"/>
      <c r="O65" s="120"/>
      <c r="P65" s="128" t="s">
        <v>126</v>
      </c>
      <c r="Q65" s="129"/>
      <c r="R65" s="129"/>
      <c r="S65" s="129"/>
      <c r="T65" s="760"/>
      <c r="U65" s="141"/>
      <c r="V65" s="142"/>
      <c r="W65" s="141"/>
      <c r="X65" s="117">
        <v>11</v>
      </c>
      <c r="Y65" s="127" t="s">
        <v>43</v>
      </c>
      <c r="Z65" s="45"/>
      <c r="AA65" s="45"/>
      <c r="AB65" s="45"/>
      <c r="AC65" s="45"/>
      <c r="AD65" s="45"/>
      <c r="AE65" s="45"/>
      <c r="AF65" s="45"/>
      <c r="AG65" s="45"/>
      <c r="AH65" s="118"/>
      <c r="AI65" s="119"/>
      <c r="AJ65" s="45"/>
      <c r="AK65" s="118"/>
      <c r="AL65" s="171"/>
      <c r="AM65" s="129" t="s">
        <v>126</v>
      </c>
      <c r="AN65" s="129"/>
      <c r="AO65" s="129"/>
      <c r="AP65" s="168"/>
      <c r="AQ65" s="760"/>
      <c r="AR65" s="141"/>
      <c r="AS65" s="142"/>
      <c r="AT65" s="53"/>
      <c r="AU65" s="53"/>
      <c r="AV65" s="53"/>
      <c r="AW65" s="53"/>
      <c r="AX65" s="53"/>
    </row>
    <row r="66" spans="1:54" ht="12.95" customHeight="1" x14ac:dyDescent="0.25">
      <c r="A66" s="117">
        <v>12</v>
      </c>
      <c r="B66" s="44"/>
      <c r="C66" s="45" t="s">
        <v>43</v>
      </c>
      <c r="D66" s="45"/>
      <c r="E66" s="45"/>
      <c r="F66" s="45"/>
      <c r="G66" s="45"/>
      <c r="H66" s="45"/>
      <c r="I66" s="45"/>
      <c r="J66" s="45"/>
      <c r="K66" s="45"/>
      <c r="L66" s="118"/>
      <c r="M66" s="119"/>
      <c r="N66" s="45"/>
      <c r="O66" s="120"/>
      <c r="P66" s="133" t="s">
        <v>127</v>
      </c>
      <c r="Q66" s="134"/>
      <c r="R66" s="134"/>
      <c r="S66" s="134"/>
      <c r="T66" s="135" t="s">
        <v>19</v>
      </c>
      <c r="U66" s="136"/>
      <c r="V66" s="127"/>
      <c r="W66" s="53"/>
      <c r="X66" s="117">
        <v>12</v>
      </c>
      <c r="Y66" s="127" t="s">
        <v>43</v>
      </c>
      <c r="Z66" s="45"/>
      <c r="AA66" s="45"/>
      <c r="AB66" s="45"/>
      <c r="AC66" s="45"/>
      <c r="AD66" s="45"/>
      <c r="AE66" s="45"/>
      <c r="AF66" s="45"/>
      <c r="AG66" s="45"/>
      <c r="AH66" s="118"/>
      <c r="AI66" s="119"/>
      <c r="AJ66" s="45"/>
      <c r="AK66" s="118"/>
      <c r="AL66" s="120"/>
      <c r="AM66" s="134" t="s">
        <v>127</v>
      </c>
      <c r="AN66" s="134"/>
      <c r="AO66" s="134"/>
      <c r="AP66" s="170"/>
      <c r="AQ66" s="135" t="s">
        <v>19</v>
      </c>
      <c r="AR66" s="136"/>
      <c r="AS66" s="127"/>
      <c r="AT66" s="53"/>
      <c r="AU66" s="53"/>
      <c r="AV66" s="53"/>
      <c r="AW66" s="53"/>
      <c r="AX66" s="53"/>
    </row>
    <row r="67" spans="1:54" ht="12.95" customHeight="1" x14ac:dyDescent="0.25">
      <c r="A67" s="117">
        <v>13</v>
      </c>
      <c r="B67" s="44"/>
      <c r="C67" s="45" t="s">
        <v>43</v>
      </c>
      <c r="D67" s="45"/>
      <c r="E67" s="45"/>
      <c r="F67" s="45"/>
      <c r="G67" s="45"/>
      <c r="H67" s="45"/>
      <c r="I67" s="45"/>
      <c r="J67" s="45"/>
      <c r="K67" s="45"/>
      <c r="L67" s="118"/>
      <c r="M67" s="119"/>
      <c r="N67" s="45"/>
      <c r="O67" s="120"/>
      <c r="P67" s="143" t="s">
        <v>128</v>
      </c>
      <c r="Q67" s="144"/>
      <c r="R67" s="144"/>
      <c r="S67" s="144"/>
      <c r="T67" s="759" t="s">
        <v>19</v>
      </c>
      <c r="U67" s="137"/>
      <c r="V67" s="138"/>
      <c r="W67" s="53"/>
      <c r="X67" s="117">
        <v>13</v>
      </c>
      <c r="Y67" s="127" t="s">
        <v>43</v>
      </c>
      <c r="Z67" s="45"/>
      <c r="AA67" s="45"/>
      <c r="AB67" s="45"/>
      <c r="AC67" s="45"/>
      <c r="AD67" s="45"/>
      <c r="AE67" s="45"/>
      <c r="AF67" s="45"/>
      <c r="AG67" s="45"/>
      <c r="AH67" s="118"/>
      <c r="AI67" s="119"/>
      <c r="AJ67" s="45"/>
      <c r="AK67" s="118"/>
      <c r="AL67" s="120"/>
      <c r="AM67" s="144" t="s">
        <v>128</v>
      </c>
      <c r="AN67" s="144"/>
      <c r="AO67" s="144"/>
      <c r="AP67" s="168"/>
      <c r="AQ67" s="759" t="s">
        <v>19</v>
      </c>
      <c r="AR67" s="137"/>
      <c r="AS67" s="138"/>
      <c r="AT67" s="53"/>
      <c r="AU67" s="53"/>
      <c r="AV67" s="53"/>
      <c r="AW67" s="53"/>
      <c r="AX67" s="53"/>
    </row>
    <row r="68" spans="1:54" ht="12.95" customHeight="1" x14ac:dyDescent="0.25">
      <c r="A68" s="117">
        <v>14</v>
      </c>
      <c r="B68" s="44"/>
      <c r="C68" s="45" t="s">
        <v>43</v>
      </c>
      <c r="D68" s="45"/>
      <c r="E68" s="45"/>
      <c r="F68" s="45"/>
      <c r="G68" s="45"/>
      <c r="H68" s="45"/>
      <c r="I68" s="45"/>
      <c r="J68" s="45"/>
      <c r="K68" s="45"/>
      <c r="L68" s="118"/>
      <c r="M68" s="119"/>
      <c r="N68" s="45"/>
      <c r="O68" s="120"/>
      <c r="P68" s="178" t="s">
        <v>129</v>
      </c>
      <c r="Q68" s="179"/>
      <c r="R68" s="179"/>
      <c r="S68" s="179"/>
      <c r="T68" s="760"/>
      <c r="U68" s="131"/>
      <c r="V68" s="132"/>
      <c r="W68" s="53"/>
      <c r="X68" s="117">
        <v>14</v>
      </c>
      <c r="Y68" s="127" t="s">
        <v>43</v>
      </c>
      <c r="Z68" s="45"/>
      <c r="AA68" s="45"/>
      <c r="AB68" s="45"/>
      <c r="AC68" s="45"/>
      <c r="AD68" s="45"/>
      <c r="AE68" s="45"/>
      <c r="AF68" s="45"/>
      <c r="AG68" s="45"/>
      <c r="AH68" s="118"/>
      <c r="AI68" s="119"/>
      <c r="AJ68" s="45"/>
      <c r="AK68" s="118"/>
      <c r="AL68" s="120"/>
      <c r="AM68" s="59" t="s">
        <v>129</v>
      </c>
      <c r="AN68" s="59"/>
      <c r="AO68" s="59"/>
      <c r="AP68" s="177"/>
      <c r="AQ68" s="760"/>
      <c r="AR68" s="53"/>
      <c r="AS68" s="146"/>
      <c r="AT68" s="53"/>
      <c r="AU68" s="53"/>
      <c r="AV68" s="53"/>
      <c r="AW68" s="53"/>
      <c r="AX68" s="53"/>
    </row>
    <row r="69" spans="1:54" ht="12.95" customHeight="1" x14ac:dyDescent="0.25">
      <c r="A69" s="117">
        <v>15</v>
      </c>
      <c r="B69" s="44"/>
      <c r="C69" s="45" t="s">
        <v>43</v>
      </c>
      <c r="D69" s="45"/>
      <c r="E69" s="45"/>
      <c r="F69" s="45"/>
      <c r="G69" s="45"/>
      <c r="H69" s="45"/>
      <c r="I69" s="45"/>
      <c r="J69" s="45"/>
      <c r="K69" s="45"/>
      <c r="L69" s="118"/>
      <c r="M69" s="119"/>
      <c r="N69" s="45"/>
      <c r="O69" s="120"/>
      <c r="P69" s="149" t="s">
        <v>130</v>
      </c>
      <c r="Q69" s="53"/>
      <c r="R69" s="53"/>
      <c r="S69" s="53"/>
      <c r="T69" s="759" t="s">
        <v>19</v>
      </c>
      <c r="U69" s="53"/>
      <c r="V69" s="146"/>
      <c r="W69" s="53"/>
      <c r="X69" s="117">
        <v>15</v>
      </c>
      <c r="Y69" s="127" t="s">
        <v>43</v>
      </c>
      <c r="Z69" s="45"/>
      <c r="AA69" s="45"/>
      <c r="AB69" s="45"/>
      <c r="AC69" s="45"/>
      <c r="AD69" s="45"/>
      <c r="AE69" s="45"/>
      <c r="AF69" s="45"/>
      <c r="AG69" s="45"/>
      <c r="AH69" s="118"/>
      <c r="AI69" s="119"/>
      <c r="AJ69" s="45"/>
      <c r="AK69" s="118"/>
      <c r="AL69" s="120"/>
      <c r="AM69" s="144" t="s">
        <v>130</v>
      </c>
      <c r="AN69" s="144"/>
      <c r="AO69" s="144"/>
      <c r="AP69" s="168"/>
      <c r="AQ69" s="759" t="s">
        <v>19</v>
      </c>
      <c r="AR69" s="137"/>
      <c r="AS69" s="138"/>
      <c r="AT69" s="53"/>
      <c r="AU69" s="53"/>
      <c r="AV69" s="53"/>
      <c r="AW69" s="53"/>
      <c r="AX69" s="53"/>
    </row>
    <row r="70" spans="1:54" ht="12.95" customHeight="1" x14ac:dyDescent="0.25">
      <c r="A70" s="117">
        <v>16</v>
      </c>
      <c r="B70" s="44"/>
      <c r="C70" s="45" t="s">
        <v>43</v>
      </c>
      <c r="D70" s="45"/>
      <c r="E70" s="45"/>
      <c r="F70" s="45"/>
      <c r="G70" s="45"/>
      <c r="H70" s="45"/>
      <c r="I70" s="45"/>
      <c r="J70" s="45"/>
      <c r="K70" s="45"/>
      <c r="L70" s="118"/>
      <c r="M70" s="119"/>
      <c r="N70" s="45"/>
      <c r="O70" s="120"/>
      <c r="P70" s="769" t="s">
        <v>131</v>
      </c>
      <c r="Q70" s="770"/>
      <c r="R70" s="770"/>
      <c r="S70" s="770"/>
      <c r="T70" s="777"/>
      <c r="U70" s="148"/>
      <c r="V70" s="92"/>
      <c r="W70" s="53"/>
      <c r="X70" s="117">
        <v>16</v>
      </c>
      <c r="Y70" s="127" t="s">
        <v>43</v>
      </c>
      <c r="Z70" s="45"/>
      <c r="AA70" s="45"/>
      <c r="AB70" s="45"/>
      <c r="AC70" s="45"/>
      <c r="AD70" s="45"/>
      <c r="AE70" s="45"/>
      <c r="AF70" s="45"/>
      <c r="AG70" s="45"/>
      <c r="AH70" s="118"/>
      <c r="AI70" s="119"/>
      <c r="AJ70" s="45"/>
      <c r="AK70" s="118"/>
      <c r="AL70" s="174"/>
      <c r="AM70" s="175" t="s">
        <v>131</v>
      </c>
      <c r="AN70" s="175"/>
      <c r="AO70" s="175"/>
      <c r="AP70" s="168"/>
      <c r="AQ70" s="768"/>
      <c r="AR70" s="53"/>
      <c r="AS70" s="146"/>
      <c r="AT70" s="53"/>
      <c r="AU70" s="53"/>
      <c r="AV70" s="53"/>
      <c r="AW70" s="53"/>
      <c r="AX70" s="53"/>
    </row>
    <row r="71" spans="1:54" ht="12.95" customHeight="1" x14ac:dyDescent="0.25">
      <c r="A71" s="117">
        <v>17</v>
      </c>
      <c r="B71" s="44"/>
      <c r="C71" s="45" t="s">
        <v>43</v>
      </c>
      <c r="D71" s="45"/>
      <c r="E71" s="45"/>
      <c r="F71" s="45"/>
      <c r="G71" s="45"/>
      <c r="H71" s="45"/>
      <c r="I71" s="45"/>
      <c r="J71" s="45"/>
      <c r="K71" s="45"/>
      <c r="L71" s="118"/>
      <c r="M71" s="119"/>
      <c r="N71" s="45"/>
      <c r="O71" s="120"/>
      <c r="P71" s="149"/>
      <c r="Q71" s="53"/>
      <c r="R71" s="53"/>
      <c r="S71" s="53"/>
      <c r="T71" s="53"/>
      <c r="U71" s="53"/>
      <c r="V71" s="53"/>
      <c r="W71" s="53"/>
      <c r="X71" s="117">
        <v>17</v>
      </c>
      <c r="Y71" s="127" t="s">
        <v>43</v>
      </c>
      <c r="Z71" s="45"/>
      <c r="AA71" s="45"/>
      <c r="AB71" s="45"/>
      <c r="AC71" s="45"/>
      <c r="AD71" s="45"/>
      <c r="AE71" s="45"/>
      <c r="AF71" s="45"/>
      <c r="AG71" s="45"/>
      <c r="AH71" s="118"/>
      <c r="AI71" s="119"/>
      <c r="AJ71" s="45"/>
      <c r="AK71" s="118"/>
      <c r="AL71" s="120" t="s">
        <v>43</v>
      </c>
      <c r="AM71" s="180" t="s">
        <v>144</v>
      </c>
      <c r="AN71" s="181"/>
      <c r="AO71" s="181"/>
      <c r="AP71" s="181"/>
      <c r="AQ71" s="182" t="s">
        <v>19</v>
      </c>
      <c r="AR71" s="183"/>
      <c r="AS71" s="159"/>
      <c r="AT71" s="53"/>
      <c r="AU71" s="53"/>
      <c r="AV71" s="53"/>
      <c r="AW71" s="53"/>
      <c r="AX71" s="53"/>
    </row>
    <row r="72" spans="1:54" ht="12.95" customHeight="1" x14ac:dyDescent="0.25">
      <c r="A72" s="117">
        <v>18</v>
      </c>
      <c r="B72" s="44"/>
      <c r="C72" s="45" t="s">
        <v>43</v>
      </c>
      <c r="D72" s="45"/>
      <c r="E72" s="45"/>
      <c r="F72" s="45"/>
      <c r="G72" s="45"/>
      <c r="H72" s="45"/>
      <c r="I72" s="45"/>
      <c r="J72" s="45"/>
      <c r="K72" s="45"/>
      <c r="L72" s="118"/>
      <c r="M72" s="119"/>
      <c r="N72" s="45"/>
      <c r="O72" s="120"/>
      <c r="P72" s="149"/>
      <c r="Q72" s="53"/>
      <c r="R72" s="53"/>
      <c r="S72" s="53"/>
      <c r="T72" s="53"/>
      <c r="U72" s="53"/>
      <c r="V72" s="53"/>
      <c r="W72" s="53"/>
      <c r="X72" s="117">
        <v>18</v>
      </c>
      <c r="Y72" s="127" t="s">
        <v>43</v>
      </c>
      <c r="Z72" s="45"/>
      <c r="AA72" s="45"/>
      <c r="AB72" s="45"/>
      <c r="AC72" s="45"/>
      <c r="AD72" s="45"/>
      <c r="AE72" s="45"/>
      <c r="AF72" s="45"/>
      <c r="AG72" s="45"/>
      <c r="AH72" s="118"/>
      <c r="AI72" s="119"/>
      <c r="AJ72" s="45"/>
      <c r="AK72" s="118"/>
      <c r="AL72" s="120" t="s">
        <v>43</v>
      </c>
      <c r="AM72" s="1"/>
      <c r="AN72" s="150"/>
      <c r="AO72" s="1"/>
      <c r="AP72" s="53"/>
      <c r="AQ72" s="53"/>
      <c r="AR72" s="53"/>
      <c r="AS72" s="53"/>
      <c r="AT72" s="53"/>
      <c r="AU72" s="53"/>
      <c r="AV72" s="53"/>
      <c r="AW72" s="53"/>
      <c r="AX72" s="53"/>
      <c r="BB72" s="31"/>
    </row>
    <row r="73" spans="1:54" ht="12.95" customHeight="1" x14ac:dyDescent="0.25">
      <c r="A73" s="117">
        <v>19</v>
      </c>
      <c r="B73" s="44"/>
      <c r="C73" s="45" t="s">
        <v>43</v>
      </c>
      <c r="D73" s="45"/>
      <c r="E73" s="45"/>
      <c r="F73" s="45"/>
      <c r="G73" s="45"/>
      <c r="H73" s="45"/>
      <c r="I73" s="45"/>
      <c r="J73" s="45"/>
      <c r="K73" s="45"/>
      <c r="L73" s="118"/>
      <c r="M73" s="119"/>
      <c r="N73" s="45"/>
      <c r="O73" s="120"/>
      <c r="P73" s="149"/>
      <c r="Q73" s="53"/>
      <c r="R73" s="53"/>
      <c r="S73" s="53"/>
      <c r="T73" s="53"/>
      <c r="U73" s="53"/>
      <c r="V73" s="53"/>
      <c r="W73" s="53"/>
      <c r="X73" s="117">
        <v>19</v>
      </c>
      <c r="Y73" s="127" t="s">
        <v>43</v>
      </c>
      <c r="Z73" s="45"/>
      <c r="AA73" s="45"/>
      <c r="AB73" s="45"/>
      <c r="AC73" s="45"/>
      <c r="AD73" s="45"/>
      <c r="AE73" s="45"/>
      <c r="AF73" s="45"/>
      <c r="AG73" s="45"/>
      <c r="AH73" s="118"/>
      <c r="AI73" s="119"/>
      <c r="AJ73" s="45"/>
      <c r="AK73" s="118"/>
      <c r="AL73" s="120" t="s">
        <v>43</v>
      </c>
      <c r="AM73" s="773" t="s">
        <v>132</v>
      </c>
      <c r="AN73" s="774"/>
      <c r="AO73" s="1" t="s">
        <v>133</v>
      </c>
      <c r="AQ73" s="53"/>
      <c r="AR73" s="53"/>
      <c r="AS73" s="53"/>
      <c r="AT73" s="53"/>
      <c r="AU73" s="53"/>
      <c r="AV73" s="53"/>
      <c r="AW73" s="53"/>
      <c r="AX73" s="53"/>
      <c r="BB73" s="31"/>
    </row>
    <row r="74" spans="1:54" ht="12.95" customHeight="1" x14ac:dyDescent="0.25">
      <c r="A74" s="117">
        <v>20</v>
      </c>
      <c r="B74" s="44"/>
      <c r="C74" s="45" t="s">
        <v>43</v>
      </c>
      <c r="D74" s="45"/>
      <c r="E74" s="45"/>
      <c r="F74" s="45"/>
      <c r="G74" s="45"/>
      <c r="H74" s="45"/>
      <c r="I74" s="45"/>
      <c r="J74" s="45"/>
      <c r="K74" s="45"/>
      <c r="L74" s="118"/>
      <c r="M74" s="119"/>
      <c r="N74" s="45"/>
      <c r="O74" s="120"/>
      <c r="P74" s="149"/>
      <c r="Q74" s="53"/>
      <c r="R74" s="53"/>
      <c r="S74" s="53"/>
      <c r="T74" s="53"/>
      <c r="U74" s="53"/>
      <c r="V74" s="53"/>
      <c r="W74" s="53"/>
      <c r="X74" s="117">
        <v>20</v>
      </c>
      <c r="Y74" s="127" t="s">
        <v>43</v>
      </c>
      <c r="Z74" s="45"/>
      <c r="AA74" s="45"/>
      <c r="AB74" s="45"/>
      <c r="AC74" s="45"/>
      <c r="AD74" s="45"/>
      <c r="AE74" s="45"/>
      <c r="AF74" s="45"/>
      <c r="AG74" s="45"/>
      <c r="AH74" s="118"/>
      <c r="AI74" s="119"/>
      <c r="AJ74" s="45"/>
      <c r="AK74" s="118"/>
      <c r="AL74" s="120" t="s">
        <v>43</v>
      </c>
      <c r="AM74" s="773" t="s">
        <v>134</v>
      </c>
      <c r="AN74" s="774"/>
      <c r="AO74" s="1" t="s">
        <v>135</v>
      </c>
      <c r="AQ74" s="53"/>
      <c r="AR74" s="53"/>
      <c r="AS74" s="53"/>
      <c r="AT74" s="53"/>
      <c r="AU74" s="53"/>
      <c r="AV74" s="53"/>
      <c r="AW74" s="53"/>
      <c r="AX74" s="53"/>
    </row>
    <row r="75" spans="1:54" ht="12.95" customHeight="1" x14ac:dyDescent="0.25">
      <c r="A75" s="117">
        <v>21</v>
      </c>
      <c r="B75" s="44"/>
      <c r="C75" s="45" t="s">
        <v>43</v>
      </c>
      <c r="D75" s="45"/>
      <c r="E75" s="45"/>
      <c r="F75" s="45"/>
      <c r="G75" s="45"/>
      <c r="H75" s="45"/>
      <c r="I75" s="45"/>
      <c r="J75" s="45"/>
      <c r="K75" s="45"/>
      <c r="L75" s="118"/>
      <c r="M75" s="119"/>
      <c r="N75" s="45"/>
      <c r="O75" s="120"/>
      <c r="P75" s="149"/>
      <c r="Q75" s="53"/>
      <c r="R75" s="53"/>
      <c r="S75" s="53"/>
      <c r="T75" s="53"/>
      <c r="U75" s="53"/>
      <c r="V75" s="53"/>
      <c r="W75" s="53"/>
      <c r="X75" s="117">
        <v>21</v>
      </c>
      <c r="Y75" s="127" t="s">
        <v>43</v>
      </c>
      <c r="Z75" s="45"/>
      <c r="AA75" s="45"/>
      <c r="AB75" s="45"/>
      <c r="AC75" s="45"/>
      <c r="AD75" s="45"/>
      <c r="AE75" s="45"/>
      <c r="AF75" s="45"/>
      <c r="AG75" s="45"/>
      <c r="AH75" s="118"/>
      <c r="AI75" s="119"/>
      <c r="AJ75" s="45"/>
      <c r="AK75" s="118"/>
      <c r="AL75" s="120" t="s">
        <v>43</v>
      </c>
      <c r="AM75" s="773" t="s">
        <v>136</v>
      </c>
      <c r="AN75" s="774"/>
      <c r="AO75" s="1" t="s">
        <v>137</v>
      </c>
      <c r="AQ75" s="53"/>
      <c r="AR75" s="53"/>
      <c r="AS75" s="53"/>
      <c r="AT75" s="53"/>
      <c r="AU75" s="53"/>
      <c r="AV75" s="53"/>
      <c r="AW75" s="53"/>
      <c r="AX75" s="53"/>
    </row>
    <row r="76" spans="1:54" ht="12.95" customHeight="1" x14ac:dyDescent="0.25">
      <c r="A76" s="117">
        <v>22</v>
      </c>
      <c r="B76" s="44"/>
      <c r="C76" s="45" t="s">
        <v>43</v>
      </c>
      <c r="D76" s="45"/>
      <c r="E76" s="45"/>
      <c r="F76" s="45"/>
      <c r="G76" s="45"/>
      <c r="H76" s="45"/>
      <c r="I76" s="45"/>
      <c r="J76" s="45"/>
      <c r="K76" s="45"/>
      <c r="L76" s="118"/>
      <c r="M76" s="119"/>
      <c r="N76" s="45"/>
      <c r="O76" s="120"/>
      <c r="P76" s="149"/>
      <c r="Q76" s="53"/>
      <c r="R76" s="53"/>
      <c r="S76" s="53"/>
      <c r="T76" s="53"/>
      <c r="U76" s="53"/>
      <c r="V76" s="53"/>
      <c r="W76" s="53"/>
      <c r="X76" s="117">
        <v>22</v>
      </c>
      <c r="Y76" s="127" t="s">
        <v>43</v>
      </c>
      <c r="Z76" s="45"/>
      <c r="AA76" s="45"/>
      <c r="AB76" s="45"/>
      <c r="AC76" s="45"/>
      <c r="AD76" s="45"/>
      <c r="AE76" s="45"/>
      <c r="AF76" s="45"/>
      <c r="AG76" s="45"/>
      <c r="AH76" s="118"/>
      <c r="AI76" s="119"/>
      <c r="AJ76" s="45"/>
      <c r="AK76" s="118"/>
      <c r="AL76" s="120" t="s">
        <v>43</v>
      </c>
      <c r="AM76" s="1"/>
      <c r="AN76" s="150"/>
      <c r="AO76" s="1" t="s">
        <v>138</v>
      </c>
      <c r="AQ76" s="53"/>
      <c r="AR76" s="53"/>
      <c r="AS76" s="53"/>
      <c r="AT76" s="53"/>
      <c r="AU76" s="53"/>
      <c r="AV76" s="53"/>
      <c r="AW76" s="53"/>
      <c r="AX76" s="53"/>
    </row>
    <row r="77" spans="1:54" ht="12.95" customHeight="1" x14ac:dyDescent="0.25">
      <c r="A77" s="117">
        <v>23</v>
      </c>
      <c r="B77" s="44"/>
      <c r="C77" s="45" t="s">
        <v>43</v>
      </c>
      <c r="D77" s="45"/>
      <c r="E77" s="45"/>
      <c r="F77" s="45"/>
      <c r="G77" s="45"/>
      <c r="H77" s="45"/>
      <c r="I77" s="45"/>
      <c r="J77" s="45"/>
      <c r="K77" s="45"/>
      <c r="L77" s="118"/>
      <c r="M77" s="119"/>
      <c r="N77" s="45"/>
      <c r="O77" s="120"/>
      <c r="P77" s="149"/>
      <c r="Q77" s="53"/>
      <c r="R77" s="53"/>
      <c r="S77" s="53"/>
      <c r="T77" s="53"/>
      <c r="U77" s="53"/>
      <c r="V77" s="53"/>
      <c r="W77" s="53"/>
      <c r="X77" s="117">
        <v>23</v>
      </c>
      <c r="Y77" s="127" t="s">
        <v>43</v>
      </c>
      <c r="Z77" s="45"/>
      <c r="AA77" s="45"/>
      <c r="AB77" s="45"/>
      <c r="AC77" s="45"/>
      <c r="AD77" s="45"/>
      <c r="AE77" s="45"/>
      <c r="AF77" s="45"/>
      <c r="AG77" s="45"/>
      <c r="AH77" s="118"/>
      <c r="AI77" s="119"/>
      <c r="AJ77" s="45"/>
      <c r="AK77" s="118"/>
      <c r="AL77" s="120" t="s">
        <v>43</v>
      </c>
      <c r="AM77" s="775"/>
      <c r="AN77" s="776"/>
      <c r="AO77" s="1" t="s">
        <v>156</v>
      </c>
      <c r="AP77" s="53"/>
      <c r="AQ77" s="59"/>
      <c r="AR77" s="59"/>
      <c r="AS77" s="59"/>
      <c r="AT77" s="53"/>
      <c r="AU77" s="53"/>
      <c r="AV77" s="53"/>
      <c r="AW77" s="53"/>
      <c r="AX77" s="53"/>
    </row>
    <row r="78" spans="1:54" ht="12.95" customHeight="1" x14ac:dyDescent="0.25">
      <c r="A78" s="117">
        <v>24</v>
      </c>
      <c r="B78" s="44"/>
      <c r="C78" s="45" t="s">
        <v>43</v>
      </c>
      <c r="D78" s="45"/>
      <c r="E78" s="45"/>
      <c r="F78" s="45"/>
      <c r="G78" s="45"/>
      <c r="H78" s="45"/>
      <c r="I78" s="45"/>
      <c r="J78" s="45"/>
      <c r="K78" s="45"/>
      <c r="L78" s="118"/>
      <c r="M78" s="119"/>
      <c r="N78" s="45"/>
      <c r="O78" s="120"/>
      <c r="P78" s="149"/>
      <c r="Q78" s="53"/>
      <c r="R78" s="53"/>
      <c r="S78" s="53"/>
      <c r="T78" s="53"/>
      <c r="U78" s="53"/>
      <c r="V78" s="53"/>
      <c r="W78" s="53"/>
      <c r="X78" s="117">
        <v>24</v>
      </c>
      <c r="Y78" s="127" t="s">
        <v>43</v>
      </c>
      <c r="Z78" s="45"/>
      <c r="AA78" s="45"/>
      <c r="AB78" s="45"/>
      <c r="AC78" s="45"/>
      <c r="AD78" s="45"/>
      <c r="AE78" s="45"/>
      <c r="AF78" s="45"/>
      <c r="AG78" s="45"/>
      <c r="AH78" s="118"/>
      <c r="AI78" s="119"/>
      <c r="AJ78" s="45"/>
      <c r="AK78" s="118"/>
      <c r="AL78" s="120" t="s">
        <v>43</v>
      </c>
      <c r="AO78" s="1" t="s">
        <v>155</v>
      </c>
      <c r="AP78" s="53"/>
      <c r="AQ78" s="53"/>
      <c r="AR78" s="53"/>
      <c r="AS78" s="53"/>
      <c r="AT78" s="53"/>
      <c r="AU78" s="53"/>
      <c r="AV78" s="53"/>
      <c r="AW78" s="53"/>
      <c r="AX78" s="53"/>
    </row>
    <row r="79" spans="1:54" ht="12.95" customHeight="1" x14ac:dyDescent="0.25">
      <c r="A79" s="117">
        <v>25</v>
      </c>
      <c r="B79" s="44"/>
      <c r="C79" s="45" t="s">
        <v>43</v>
      </c>
      <c r="D79" s="45"/>
      <c r="E79" s="45"/>
      <c r="F79" s="45"/>
      <c r="G79" s="45"/>
      <c r="H79" s="45"/>
      <c r="I79" s="45"/>
      <c r="J79" s="45"/>
      <c r="K79" s="45"/>
      <c r="L79" s="118"/>
      <c r="M79" s="119"/>
      <c r="N79" s="45"/>
      <c r="O79" s="120"/>
      <c r="P79" s="149"/>
      <c r="Q79" s="53"/>
      <c r="R79" s="53"/>
      <c r="S79" s="53"/>
      <c r="T79" s="53"/>
      <c r="U79" s="53"/>
      <c r="V79" s="53"/>
      <c r="W79" s="53"/>
      <c r="X79" s="117">
        <v>25</v>
      </c>
      <c r="Y79" s="127" t="s">
        <v>43</v>
      </c>
      <c r="Z79" s="45"/>
      <c r="AA79" s="45"/>
      <c r="AB79" s="45"/>
      <c r="AC79" s="45"/>
      <c r="AD79" s="45"/>
      <c r="AE79" s="45"/>
      <c r="AF79" s="45"/>
      <c r="AG79" s="45"/>
      <c r="AH79" s="118"/>
      <c r="AI79" s="119"/>
      <c r="AJ79" s="45"/>
      <c r="AK79" s="118"/>
      <c r="AL79" s="120" t="s">
        <v>43</v>
      </c>
      <c r="AM79" s="775" t="s">
        <v>145</v>
      </c>
      <c r="AN79" s="776"/>
      <c r="AO79" s="1" t="s">
        <v>146</v>
      </c>
      <c r="AP79" s="53"/>
      <c r="AQ79" s="53"/>
      <c r="AR79" s="53"/>
      <c r="AS79" s="53"/>
      <c r="AT79" s="53"/>
      <c r="AU79" s="53"/>
      <c r="AV79" s="53"/>
      <c r="AW79" s="53"/>
      <c r="AX79" s="53"/>
    </row>
    <row r="80" spans="1:54" ht="12.95" customHeight="1" x14ac:dyDescent="0.25">
      <c r="A80" s="117">
        <v>26</v>
      </c>
      <c r="B80" s="44"/>
      <c r="C80" s="45" t="s">
        <v>43</v>
      </c>
      <c r="D80" s="45"/>
      <c r="E80" s="45"/>
      <c r="F80" s="45"/>
      <c r="G80" s="45"/>
      <c r="H80" s="45"/>
      <c r="I80" s="45"/>
      <c r="J80" s="45"/>
      <c r="K80" s="45"/>
      <c r="L80" s="118"/>
      <c r="M80" s="119"/>
      <c r="N80" s="45"/>
      <c r="O80" s="120"/>
      <c r="P80" s="149"/>
      <c r="Q80" s="53"/>
      <c r="R80" s="53"/>
      <c r="S80" s="53"/>
      <c r="T80" s="53"/>
      <c r="U80" s="53"/>
      <c r="V80" s="53"/>
      <c r="W80" s="53"/>
      <c r="X80" s="117">
        <v>26</v>
      </c>
      <c r="Y80" s="127" t="s">
        <v>43</v>
      </c>
      <c r="Z80" s="45"/>
      <c r="AA80" s="45"/>
      <c r="AB80" s="45"/>
      <c r="AC80" s="45"/>
      <c r="AD80" s="45"/>
      <c r="AE80" s="45"/>
      <c r="AF80" s="45"/>
      <c r="AG80" s="45"/>
      <c r="AH80" s="118"/>
      <c r="AI80" s="119"/>
      <c r="AJ80" s="45"/>
      <c r="AK80" s="118"/>
      <c r="AL80" s="120" t="s">
        <v>43</v>
      </c>
      <c r="AO80"/>
      <c r="AP80" s="53"/>
      <c r="AQ80" s="53"/>
      <c r="AR80" s="53"/>
      <c r="AS80" s="53"/>
      <c r="AT80" s="53"/>
      <c r="AU80" s="53"/>
      <c r="AV80" s="53"/>
      <c r="AW80" s="53"/>
      <c r="AX80" s="53"/>
    </row>
    <row r="81" spans="1:50" ht="12.95" customHeight="1" x14ac:dyDescent="0.25">
      <c r="A81" s="117">
        <v>27</v>
      </c>
      <c r="B81" s="44"/>
      <c r="C81" s="45" t="s">
        <v>43</v>
      </c>
      <c r="D81" s="45"/>
      <c r="E81" s="45"/>
      <c r="F81" s="45"/>
      <c r="G81" s="45"/>
      <c r="H81" s="45"/>
      <c r="I81" s="45"/>
      <c r="J81" s="45"/>
      <c r="K81" s="45"/>
      <c r="L81" s="118"/>
      <c r="M81" s="119"/>
      <c r="N81" s="45"/>
      <c r="O81" s="120"/>
      <c r="P81" s="149"/>
      <c r="Q81" s="53"/>
      <c r="R81" s="53"/>
      <c r="S81" s="53"/>
      <c r="T81" s="53"/>
      <c r="U81" s="53"/>
      <c r="V81" s="53"/>
      <c r="W81" s="53"/>
      <c r="X81" s="117">
        <v>27</v>
      </c>
      <c r="Y81" s="127" t="s">
        <v>43</v>
      </c>
      <c r="Z81" s="45"/>
      <c r="AA81" s="45"/>
      <c r="AB81" s="45"/>
      <c r="AC81" s="45"/>
      <c r="AD81" s="45"/>
      <c r="AE81" s="45"/>
      <c r="AF81" s="45"/>
      <c r="AG81" s="45"/>
      <c r="AH81" s="118"/>
      <c r="AI81" s="119"/>
      <c r="AJ81" s="45"/>
      <c r="AK81" s="118"/>
      <c r="AL81" s="120" t="s">
        <v>43</v>
      </c>
      <c r="AO81"/>
      <c r="AP81" s="53"/>
      <c r="AQ81" s="53"/>
      <c r="AR81" s="53"/>
      <c r="AS81" s="53"/>
      <c r="AT81" s="53"/>
      <c r="AU81" s="53"/>
      <c r="AV81" s="53"/>
      <c r="AW81" s="53"/>
      <c r="AX81" s="53"/>
    </row>
    <row r="82" spans="1:50" ht="12.95" customHeight="1" x14ac:dyDescent="0.25">
      <c r="A82" s="117">
        <v>28</v>
      </c>
      <c r="B82" s="44"/>
      <c r="C82" s="45" t="s">
        <v>43</v>
      </c>
      <c r="D82" s="45"/>
      <c r="E82" s="45"/>
      <c r="F82" s="45"/>
      <c r="G82" s="45"/>
      <c r="H82" s="45"/>
      <c r="I82" s="45"/>
      <c r="J82" s="45"/>
      <c r="K82" s="45"/>
      <c r="L82" s="118"/>
      <c r="M82" s="119"/>
      <c r="N82" s="45"/>
      <c r="O82" s="120"/>
      <c r="P82" s="149"/>
      <c r="Q82" s="53"/>
      <c r="R82" s="53"/>
      <c r="S82" s="53"/>
      <c r="T82" s="53"/>
      <c r="U82" s="53"/>
      <c r="V82" s="53"/>
      <c r="W82" s="53"/>
      <c r="X82" s="117">
        <v>28</v>
      </c>
      <c r="Y82" s="127" t="s">
        <v>43</v>
      </c>
      <c r="Z82" s="45"/>
      <c r="AA82" s="45"/>
      <c r="AB82" s="45"/>
      <c r="AC82" s="45"/>
      <c r="AD82" s="45"/>
      <c r="AE82" s="45"/>
      <c r="AF82" s="45"/>
      <c r="AG82" s="45"/>
      <c r="AH82" s="118"/>
      <c r="AI82" s="119"/>
      <c r="AJ82" s="45"/>
      <c r="AK82" s="118"/>
      <c r="AL82" s="120" t="s">
        <v>43</v>
      </c>
      <c r="AN82" s="52"/>
      <c r="AO82"/>
      <c r="AP82" s="53"/>
      <c r="AQ82" s="53"/>
      <c r="AR82" s="53"/>
      <c r="AS82" s="53"/>
      <c r="AT82" s="53"/>
      <c r="AU82" s="53"/>
      <c r="AV82" s="53"/>
      <c r="AW82" s="53"/>
      <c r="AX82" s="53"/>
    </row>
    <row r="83" spans="1:50" ht="12.95" customHeight="1" x14ac:dyDescent="0.25">
      <c r="A83" s="117"/>
      <c r="B83" s="151"/>
      <c r="C83" s="54" t="s">
        <v>43</v>
      </c>
      <c r="D83" s="54"/>
      <c r="E83" s="54"/>
      <c r="F83" s="54"/>
      <c r="G83" s="54"/>
      <c r="H83" s="54"/>
      <c r="I83" s="54"/>
      <c r="J83" s="54"/>
      <c r="K83" s="54"/>
      <c r="L83" s="152"/>
      <c r="M83" s="153"/>
      <c r="N83" s="54"/>
      <c r="O83" s="154"/>
      <c r="P83" s="149"/>
      <c r="Q83" s="53"/>
      <c r="R83" s="53"/>
      <c r="S83" s="53"/>
      <c r="T83" s="53"/>
      <c r="U83" s="53"/>
      <c r="V83" s="53"/>
      <c r="W83" s="53"/>
      <c r="X83" s="117"/>
      <c r="Y83" s="138" t="s">
        <v>43</v>
      </c>
      <c r="Z83" s="54"/>
      <c r="AA83" s="54"/>
      <c r="AB83" s="54"/>
      <c r="AC83" s="54"/>
      <c r="AD83" s="54"/>
      <c r="AE83" s="54"/>
      <c r="AF83" s="54"/>
      <c r="AG83" s="54"/>
      <c r="AH83" s="152"/>
      <c r="AI83" s="153"/>
      <c r="AJ83" s="54"/>
      <c r="AK83" s="152"/>
      <c r="AL83" s="120" t="s">
        <v>43</v>
      </c>
      <c r="AN83" s="52"/>
      <c r="AO83"/>
      <c r="AP83" s="53"/>
      <c r="AQ83" s="53"/>
      <c r="AR83" s="53"/>
      <c r="AS83" s="53"/>
      <c r="AT83" s="53"/>
      <c r="AU83" s="53"/>
      <c r="AV83" s="53"/>
      <c r="AW83" s="53"/>
      <c r="AX83" s="53"/>
    </row>
    <row r="84" spans="1:50" ht="12.95" customHeight="1" x14ac:dyDescent="0.25">
      <c r="A84" s="117"/>
      <c r="B84" s="12"/>
      <c r="C84" s="45"/>
      <c r="D84" s="45"/>
      <c r="E84" s="45"/>
      <c r="F84" s="45"/>
      <c r="G84" s="45"/>
      <c r="H84" s="45"/>
      <c r="I84" s="45"/>
      <c r="J84" s="45"/>
      <c r="K84" s="45"/>
      <c r="L84" s="118"/>
      <c r="M84" s="119"/>
      <c r="N84" s="45"/>
      <c r="O84" s="120"/>
      <c r="P84" s="149"/>
      <c r="Q84" s="53" t="s">
        <v>147</v>
      </c>
      <c r="R84" s="53"/>
      <c r="S84" s="53"/>
      <c r="T84" s="53"/>
      <c r="U84" s="53"/>
      <c r="V84" s="53"/>
      <c r="W84" s="53"/>
      <c r="X84" s="117"/>
      <c r="Y84" s="127"/>
      <c r="Z84" s="45"/>
      <c r="AA84" s="45"/>
      <c r="AB84" s="45"/>
      <c r="AC84" s="45"/>
      <c r="AD84" s="45"/>
      <c r="AE84" s="45"/>
      <c r="AF84" s="45"/>
      <c r="AG84" s="45"/>
      <c r="AH84" s="118"/>
      <c r="AI84" s="119"/>
      <c r="AJ84" s="45"/>
      <c r="AK84" s="118"/>
      <c r="AL84" s="120"/>
      <c r="AN84" s="52" t="s">
        <v>91</v>
      </c>
      <c r="AO84"/>
      <c r="AP84" s="53"/>
      <c r="AQ84" s="53"/>
      <c r="AR84" s="53"/>
      <c r="AS84" s="53"/>
      <c r="AT84" s="53"/>
      <c r="AU84" s="53"/>
      <c r="AV84" s="53"/>
      <c r="AW84" s="53"/>
      <c r="AX84" s="53"/>
    </row>
    <row r="85" spans="1:50" ht="12.95" customHeight="1" x14ac:dyDescent="0.25">
      <c r="A85" s="155"/>
      <c r="B85" s="55"/>
      <c r="C85" s="56"/>
      <c r="D85" s="56"/>
      <c r="E85" s="56"/>
      <c r="F85" s="56"/>
      <c r="G85" s="56"/>
      <c r="H85" s="56"/>
      <c r="I85" s="56"/>
      <c r="J85" s="56"/>
      <c r="K85" s="56"/>
      <c r="L85" s="156"/>
      <c r="M85" s="157"/>
      <c r="N85" s="56"/>
      <c r="O85" s="158"/>
      <c r="P85" s="149"/>
      <c r="Q85" s="53" t="s">
        <v>148</v>
      </c>
      <c r="R85" s="53"/>
      <c r="S85" s="53"/>
      <c r="T85" s="53"/>
      <c r="U85" s="53"/>
      <c r="V85" s="53"/>
      <c r="W85" s="53"/>
      <c r="X85" s="155"/>
      <c r="Y85" s="159"/>
      <c r="Z85" s="56"/>
      <c r="AA85" s="56"/>
      <c r="AB85" s="56"/>
      <c r="AC85" s="56"/>
      <c r="AD85" s="56"/>
      <c r="AE85" s="56"/>
      <c r="AF85" s="56"/>
      <c r="AG85" s="56"/>
      <c r="AH85" s="156"/>
      <c r="AI85" s="157"/>
      <c r="AJ85" s="56"/>
      <c r="AK85" s="156"/>
      <c r="AL85" s="158"/>
      <c r="AN85" s="52" t="s">
        <v>45</v>
      </c>
      <c r="AO85"/>
      <c r="AP85" s="53"/>
      <c r="AQ85" s="53"/>
      <c r="AR85" s="53"/>
      <c r="AS85" s="53"/>
      <c r="AT85" s="53"/>
      <c r="AU85" s="53"/>
      <c r="AV85" s="53"/>
      <c r="AW85" s="53"/>
      <c r="AX85" s="53"/>
    </row>
    <row r="86" spans="1:50" ht="15.75" thickBot="1" x14ac:dyDescent="0.3">
      <c r="A86" s="160"/>
      <c r="B86" s="161" t="s">
        <v>140</v>
      </c>
      <c r="C86" s="162"/>
      <c r="D86" s="162"/>
      <c r="E86" s="162"/>
      <c r="F86" s="162"/>
      <c r="G86" s="162"/>
      <c r="H86" s="162"/>
      <c r="I86" s="162"/>
      <c r="J86" s="162"/>
      <c r="K86" s="162"/>
      <c r="L86" s="163"/>
      <c r="M86" s="164"/>
      <c r="N86" s="162"/>
      <c r="O86" s="53"/>
      <c r="P86" s="53"/>
      <c r="Q86" s="53"/>
      <c r="R86" s="53"/>
      <c r="S86" s="53"/>
      <c r="T86" s="53"/>
      <c r="U86" s="53"/>
      <c r="V86" s="53"/>
      <c r="W86" s="53"/>
      <c r="X86" s="146"/>
      <c r="Y86" s="165"/>
      <c r="Z86" s="162"/>
      <c r="AA86" s="162"/>
      <c r="AB86" s="162"/>
      <c r="AC86" s="162"/>
      <c r="AD86" s="162"/>
      <c r="AE86" s="162"/>
      <c r="AF86" s="162"/>
      <c r="AG86" s="162"/>
      <c r="AH86" s="163"/>
      <c r="AI86" s="164"/>
      <c r="AJ86" s="166"/>
      <c r="AK86" s="53"/>
      <c r="AL86" s="53"/>
      <c r="AO86"/>
      <c r="AP86" s="53"/>
      <c r="AQ86" s="53"/>
      <c r="AR86" s="53"/>
      <c r="AS86" s="53"/>
      <c r="AT86" s="53"/>
      <c r="AU86" s="53"/>
      <c r="AV86" s="53"/>
      <c r="AW86" s="53"/>
      <c r="AX86" s="53"/>
    </row>
    <row r="87" spans="1:50" ht="8.25" customHeight="1" thickTop="1" x14ac:dyDescent="0.25"/>
    <row r="88" spans="1:50" s="31" customFormat="1" ht="20.25" x14ac:dyDescent="0.25">
      <c r="C88" s="33" t="s">
        <v>149</v>
      </c>
      <c r="D88" s="33"/>
      <c r="E88" s="33"/>
      <c r="F88" s="33"/>
      <c r="G88" s="1"/>
      <c r="H88" s="1"/>
      <c r="I88" s="1"/>
      <c r="J88" s="33"/>
      <c r="K88" s="37"/>
      <c r="L88" s="37" t="s">
        <v>150</v>
      </c>
      <c r="N88" s="37"/>
      <c r="O88" s="37"/>
      <c r="P88" s="37"/>
      <c r="Q88" s="37" t="s">
        <v>151</v>
      </c>
      <c r="R88" s="37"/>
      <c r="S88" s="37"/>
      <c r="T88" s="37"/>
      <c r="U88" s="37"/>
      <c r="V88" s="37"/>
      <c r="W88" s="37"/>
      <c r="X88" s="37"/>
      <c r="Y88" s="61"/>
      <c r="Z88" s="37"/>
      <c r="AL88" s="37"/>
      <c r="AM88" s="37"/>
      <c r="AN88" s="52" t="s">
        <v>139</v>
      </c>
      <c r="AO88" s="37"/>
      <c r="AP88" s="37"/>
      <c r="AQ88" s="37"/>
      <c r="AR88" s="37"/>
      <c r="AS88" s="37"/>
      <c r="AT88" s="37"/>
      <c r="AU88" s="37"/>
      <c r="AV88" s="37"/>
      <c r="AW88" s="37"/>
      <c r="AX88" s="37"/>
    </row>
    <row r="89" spans="1:50" ht="13.5" customHeight="1" x14ac:dyDescent="0.25">
      <c r="D89" s="184"/>
      <c r="E89" s="184"/>
      <c r="F89" s="184"/>
      <c r="G89" s="184" t="s">
        <v>152</v>
      </c>
      <c r="H89" s="184"/>
      <c r="I89" s="184"/>
      <c r="Q89" s="57" t="s">
        <v>46</v>
      </c>
      <c r="AN89" s="57" t="s">
        <v>46</v>
      </c>
    </row>
  </sheetData>
  <mergeCells count="76">
    <mergeCell ref="AM79:AN79"/>
    <mergeCell ref="AM77:AN77"/>
    <mergeCell ref="T69:T70"/>
    <mergeCell ref="AQ69:AQ70"/>
    <mergeCell ref="P70:S70"/>
    <mergeCell ref="AM73:AN73"/>
    <mergeCell ref="AM74:AN74"/>
    <mergeCell ref="AM75:AN75"/>
    <mergeCell ref="T62:T63"/>
    <mergeCell ref="AQ62:AQ63"/>
    <mergeCell ref="T64:T65"/>
    <mergeCell ref="AQ64:AQ65"/>
    <mergeCell ref="T67:T68"/>
    <mergeCell ref="AQ67:AQ68"/>
    <mergeCell ref="P60:S60"/>
    <mergeCell ref="T60:T61"/>
    <mergeCell ref="AQ60:AQ61"/>
    <mergeCell ref="O52:O54"/>
    <mergeCell ref="P52:V54"/>
    <mergeCell ref="X52:X54"/>
    <mergeCell ref="Y52:AH52"/>
    <mergeCell ref="AI52:AI54"/>
    <mergeCell ref="AJ52:AJ54"/>
    <mergeCell ref="AK52:AK54"/>
    <mergeCell ref="AL52:AL54"/>
    <mergeCell ref="AM52:AS54"/>
    <mergeCell ref="P59:S59"/>
    <mergeCell ref="AM59:AP59"/>
    <mergeCell ref="P29:S29"/>
    <mergeCell ref="AL29:AO29"/>
    <mergeCell ref="AL32:AM32"/>
    <mergeCell ref="A52:A54"/>
    <mergeCell ref="B52:B54"/>
    <mergeCell ref="C52:L52"/>
    <mergeCell ref="M52:M54"/>
    <mergeCell ref="N52:N54"/>
    <mergeCell ref="AL34:AM34"/>
    <mergeCell ref="AL36:AM36"/>
    <mergeCell ref="A47:AX47"/>
    <mergeCell ref="P49:Q49"/>
    <mergeCell ref="AN49:AO49"/>
    <mergeCell ref="AL33:AM33"/>
    <mergeCell ref="T28:T29"/>
    <mergeCell ref="AP28:AP29"/>
    <mergeCell ref="T21:T22"/>
    <mergeCell ref="AP21:AP22"/>
    <mergeCell ref="T23:T24"/>
    <mergeCell ref="AP23:AP24"/>
    <mergeCell ref="T26:T27"/>
    <mergeCell ref="AP26:AP27"/>
    <mergeCell ref="AP19:AP20"/>
    <mergeCell ref="P11:V13"/>
    <mergeCell ref="X11:X13"/>
    <mergeCell ref="Y11:AH11"/>
    <mergeCell ref="AI11:AI13"/>
    <mergeCell ref="AJ11:AJ13"/>
    <mergeCell ref="AK11:AK13"/>
    <mergeCell ref="P18:S18"/>
    <mergeCell ref="AL18:AO18"/>
    <mergeCell ref="P19:S19"/>
    <mergeCell ref="T19:T20"/>
    <mergeCell ref="AL19:AO19"/>
    <mergeCell ref="O11:O13"/>
    <mergeCell ref="A1:AR1"/>
    <mergeCell ref="A2:AR2"/>
    <mergeCell ref="A3:AR3"/>
    <mergeCell ref="A4:AR4"/>
    <mergeCell ref="A6:AR6"/>
    <mergeCell ref="P8:Q8"/>
    <mergeCell ref="AN8:AO8"/>
    <mergeCell ref="A11:A13"/>
    <mergeCell ref="B11:B13"/>
    <mergeCell ref="C11:L11"/>
    <mergeCell ref="M11:M13"/>
    <mergeCell ref="N11:N13"/>
    <mergeCell ref="AL11:AR13"/>
  </mergeCells>
  <pageMargins left="0.5" right="0.7" top="0.39" bottom="0.25" header="0.3" footer="0.3"/>
  <pageSetup paperSize="5" orientation="landscape" horizontalDpi="4294967293" verticalDpi="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2" tint="-0.499984740745262"/>
  </sheetPr>
  <dimension ref="A1:AR76"/>
  <sheetViews>
    <sheetView tabSelected="1" workbookViewId="0">
      <selection activeCell="N16" sqref="N16"/>
    </sheetView>
  </sheetViews>
  <sheetFormatPr defaultRowHeight="15" x14ac:dyDescent="0.25"/>
  <cols>
    <col min="1" max="1" width="3.7109375" customWidth="1"/>
    <col min="2" max="2" width="17.28515625" customWidth="1"/>
    <col min="3" max="3" width="9.7109375" customWidth="1"/>
    <col min="4" max="4" width="17" customWidth="1"/>
    <col min="5" max="5" width="8.42578125" customWidth="1"/>
    <col min="6" max="6" width="12.5703125" customWidth="1"/>
    <col min="7" max="8" width="8.7109375" customWidth="1"/>
    <col min="9" max="9" width="14.42578125" customWidth="1"/>
    <col min="10" max="10" width="1" customWidth="1"/>
    <col min="11" max="11" width="3" customWidth="1"/>
    <col min="12" max="12" width="6" customWidth="1"/>
    <col min="13" max="13" width="9.28515625" customWidth="1"/>
    <col min="14" max="14" width="14" customWidth="1"/>
    <col min="15" max="15" width="5.7109375" customWidth="1"/>
    <col min="16" max="16" width="7.28515625" customWidth="1"/>
    <col min="17" max="17" width="7.140625" customWidth="1"/>
    <col min="18" max="18" width="7" customWidth="1"/>
  </cols>
  <sheetData>
    <row r="1" spans="1:44" ht="12.95" customHeight="1" x14ac:dyDescent="0.25">
      <c r="A1" s="614" t="s">
        <v>33</v>
      </c>
      <c r="B1" s="614"/>
      <c r="C1" s="614"/>
      <c r="D1" s="614"/>
      <c r="E1" s="614"/>
      <c r="F1" s="614"/>
      <c r="G1" s="614"/>
      <c r="H1" s="614"/>
      <c r="I1" s="614"/>
      <c r="J1" s="75"/>
      <c r="K1" s="75"/>
      <c r="L1" s="75"/>
      <c r="M1" s="75"/>
      <c r="N1" s="75"/>
      <c r="O1" s="75"/>
      <c r="P1" s="75"/>
      <c r="Q1" s="75"/>
      <c r="R1" s="75"/>
      <c r="S1" s="75"/>
      <c r="T1" s="75"/>
      <c r="U1" s="75"/>
      <c r="V1" s="75"/>
      <c r="W1" s="75"/>
      <c r="X1" s="75"/>
      <c r="Y1" s="75"/>
      <c r="Z1" s="75"/>
      <c r="AA1" s="75"/>
      <c r="AB1" s="75"/>
      <c r="AC1" s="75"/>
      <c r="AD1" s="75"/>
      <c r="AE1" s="75"/>
      <c r="AF1" s="75"/>
      <c r="AG1" s="75"/>
      <c r="AH1" s="75"/>
      <c r="AI1" s="75"/>
      <c r="AJ1" s="75"/>
      <c r="AK1" s="75"/>
      <c r="AL1" s="75"/>
      <c r="AM1" s="75"/>
      <c r="AN1" s="75"/>
      <c r="AO1" s="75"/>
      <c r="AP1" s="75"/>
      <c r="AQ1" s="75"/>
      <c r="AR1" s="75"/>
    </row>
    <row r="2" spans="1:44" ht="12.95" customHeight="1" x14ac:dyDescent="0.25">
      <c r="A2" s="614" t="s">
        <v>34</v>
      </c>
      <c r="B2" s="614"/>
      <c r="C2" s="614"/>
      <c r="D2" s="614"/>
      <c r="E2" s="614"/>
      <c r="F2" s="614"/>
      <c r="G2" s="614"/>
      <c r="H2" s="614"/>
      <c r="I2" s="614"/>
      <c r="J2" s="75"/>
      <c r="K2" s="75"/>
      <c r="L2" s="75"/>
      <c r="M2" s="75"/>
      <c r="N2" s="75"/>
      <c r="O2" s="75"/>
      <c r="P2" s="75"/>
      <c r="Q2" s="75"/>
      <c r="R2" s="75"/>
      <c r="S2" s="75"/>
      <c r="T2" s="75"/>
      <c r="U2" s="75"/>
      <c r="V2" s="75"/>
      <c r="W2" s="75"/>
      <c r="X2" s="75"/>
      <c r="Y2" s="75"/>
      <c r="Z2" s="75"/>
      <c r="AA2" s="75"/>
      <c r="AB2" s="75"/>
      <c r="AC2" s="75"/>
      <c r="AD2" s="75"/>
      <c r="AE2" s="75"/>
      <c r="AF2" s="75"/>
      <c r="AG2" s="75"/>
      <c r="AH2" s="75"/>
      <c r="AI2" s="75"/>
      <c r="AJ2" s="75"/>
      <c r="AK2" s="75"/>
      <c r="AL2" s="75"/>
      <c r="AM2" s="75"/>
      <c r="AN2" s="75"/>
      <c r="AO2" s="75"/>
      <c r="AP2" s="75"/>
      <c r="AQ2" s="75"/>
      <c r="AR2" s="75"/>
    </row>
    <row r="3" spans="1:44" ht="12.95" customHeight="1" x14ac:dyDescent="0.25">
      <c r="A3" s="615" t="s">
        <v>161</v>
      </c>
      <c r="B3" s="615"/>
      <c r="C3" s="615"/>
      <c r="D3" s="615"/>
      <c r="E3" s="615"/>
      <c r="F3" s="615"/>
      <c r="G3" s="615"/>
      <c r="H3" s="615"/>
      <c r="I3" s="615"/>
      <c r="J3" s="76"/>
      <c r="K3" s="76"/>
      <c r="L3" s="76"/>
      <c r="M3" s="76"/>
      <c r="N3" s="76"/>
      <c r="O3" s="76"/>
      <c r="P3" s="76"/>
      <c r="Q3" s="76"/>
      <c r="R3" s="76"/>
      <c r="S3" s="76"/>
      <c r="T3" s="76"/>
      <c r="U3" s="76"/>
      <c r="V3" s="76"/>
      <c r="W3" s="76"/>
      <c r="X3" s="76"/>
      <c r="Y3" s="76"/>
      <c r="Z3" s="76"/>
      <c r="AA3" s="76"/>
      <c r="AB3" s="76"/>
      <c r="AC3" s="76"/>
      <c r="AD3" s="76"/>
      <c r="AE3" s="76"/>
      <c r="AF3" s="76"/>
      <c r="AG3" s="76"/>
      <c r="AH3" s="76"/>
      <c r="AI3" s="76"/>
      <c r="AJ3" s="76"/>
      <c r="AK3" s="76"/>
      <c r="AL3" s="76"/>
      <c r="AM3" s="76"/>
      <c r="AN3" s="76"/>
      <c r="AO3" s="76"/>
      <c r="AP3" s="76"/>
      <c r="AQ3" s="76"/>
      <c r="AR3" s="76"/>
    </row>
    <row r="4" spans="1:44" ht="6" customHeight="1" x14ac:dyDescent="0.25"/>
    <row r="5" spans="1:44" x14ac:dyDescent="0.25">
      <c r="A5" s="729" t="s">
        <v>11</v>
      </c>
      <c r="B5" s="729"/>
      <c r="C5" s="729"/>
      <c r="D5" s="729"/>
      <c r="E5" s="729"/>
      <c r="F5" s="729"/>
      <c r="G5" s="729"/>
      <c r="H5" s="729"/>
      <c r="I5" s="729"/>
      <c r="J5" s="2"/>
      <c r="K5" s="2"/>
      <c r="L5" s="2"/>
      <c r="M5" s="2"/>
      <c r="N5" s="2"/>
      <c r="O5" s="2"/>
      <c r="P5" s="2"/>
      <c r="Q5" s="2"/>
      <c r="R5" s="2"/>
      <c r="S5" s="2"/>
      <c r="T5" s="2"/>
    </row>
    <row r="6" spans="1:44" x14ac:dyDescent="0.25">
      <c r="A6" s="81" t="s">
        <v>100</v>
      </c>
      <c r="B6" s="68"/>
      <c r="C6" s="68"/>
      <c r="D6" s="68"/>
      <c r="E6" s="68"/>
      <c r="F6" s="68"/>
      <c r="G6" s="68"/>
      <c r="H6" s="68"/>
      <c r="I6" s="68"/>
      <c r="J6" s="2"/>
      <c r="K6" s="2"/>
      <c r="L6" s="2"/>
      <c r="M6" s="2"/>
      <c r="N6" s="2"/>
      <c r="O6" s="2"/>
      <c r="P6" s="2"/>
      <c r="Q6" s="2"/>
      <c r="R6" s="2"/>
      <c r="S6" s="2"/>
      <c r="T6" s="2"/>
    </row>
    <row r="7" spans="1:44" s="1" customFormat="1" ht="13.5" customHeight="1" x14ac:dyDescent="0.2">
      <c r="A7" s="612" t="s">
        <v>94</v>
      </c>
      <c r="B7" s="612" t="s">
        <v>14</v>
      </c>
      <c r="C7" s="731" t="s">
        <v>15</v>
      </c>
      <c r="D7" s="733" t="s">
        <v>7</v>
      </c>
      <c r="E7" s="606" t="s">
        <v>8</v>
      </c>
      <c r="F7" s="731" t="s">
        <v>16</v>
      </c>
      <c r="G7" s="606" t="s">
        <v>17</v>
      </c>
      <c r="H7" s="606" t="s">
        <v>95</v>
      </c>
      <c r="I7" s="612" t="s">
        <v>18</v>
      </c>
    </row>
    <row r="8" spans="1:44" s="1" customFormat="1" ht="15" customHeight="1" thickBot="1" x14ac:dyDescent="0.25">
      <c r="A8" s="730"/>
      <c r="B8" s="730"/>
      <c r="C8" s="732"/>
      <c r="D8" s="734"/>
      <c r="E8" s="607" t="s">
        <v>9</v>
      </c>
      <c r="F8" s="732"/>
      <c r="G8" s="607" t="s">
        <v>10</v>
      </c>
      <c r="H8" s="607" t="s">
        <v>96</v>
      </c>
      <c r="I8" s="735"/>
    </row>
    <row r="9" spans="1:44" s="1" customFormat="1" ht="12.75" customHeight="1" thickTop="1" x14ac:dyDescent="0.2">
      <c r="A9" s="23"/>
      <c r="B9" s="77"/>
      <c r="C9" s="79"/>
      <c r="D9" s="79"/>
      <c r="E9" s="21"/>
      <c r="F9" s="22"/>
      <c r="G9" s="79"/>
      <c r="H9" s="79"/>
      <c r="I9" s="79"/>
    </row>
    <row r="10" spans="1:44" s="1" customFormat="1" ht="12.75" customHeight="1" x14ac:dyDescent="0.2">
      <c r="A10" s="24"/>
      <c r="B10" s="14"/>
      <c r="C10" s="12"/>
      <c r="D10" s="12"/>
      <c r="E10" s="13"/>
      <c r="F10" s="14"/>
      <c r="G10" s="12"/>
      <c r="H10" s="12"/>
      <c r="I10" s="12"/>
    </row>
    <row r="11" spans="1:44" s="1" customFormat="1" ht="12.75" customHeight="1" x14ac:dyDescent="0.2">
      <c r="A11" s="24"/>
      <c r="B11" s="14"/>
      <c r="C11" s="12"/>
      <c r="D11" s="12"/>
      <c r="E11" s="13"/>
      <c r="F11" s="14"/>
      <c r="G11" s="12"/>
      <c r="H11" s="12"/>
      <c r="I11" s="12"/>
    </row>
    <row r="12" spans="1:44" s="1" customFormat="1" ht="12.75" customHeight="1" x14ac:dyDescent="0.2">
      <c r="A12" s="24"/>
      <c r="B12" s="14"/>
      <c r="C12" s="12"/>
      <c r="D12" s="12"/>
      <c r="E12" s="13"/>
      <c r="F12" s="14"/>
      <c r="G12" s="12"/>
      <c r="H12" s="12"/>
      <c r="I12" s="12"/>
    </row>
    <row r="13" spans="1:44" s="1" customFormat="1" ht="12.75" customHeight="1" x14ac:dyDescent="0.2">
      <c r="A13" s="24"/>
      <c r="B13" s="32"/>
      <c r="C13" s="12"/>
      <c r="D13" s="12"/>
      <c r="E13" s="13"/>
      <c r="F13" s="14"/>
      <c r="G13" s="12"/>
      <c r="H13" s="12"/>
      <c r="I13" s="12"/>
    </row>
    <row r="14" spans="1:44" s="1" customFormat="1" ht="12.75" customHeight="1" x14ac:dyDescent="0.2">
      <c r="A14" s="24"/>
      <c r="B14" s="14"/>
      <c r="C14" s="12"/>
      <c r="D14" s="12"/>
      <c r="E14" s="13"/>
      <c r="F14" s="14"/>
      <c r="G14" s="12"/>
      <c r="H14" s="12"/>
      <c r="I14" s="12"/>
    </row>
    <row r="15" spans="1:44" s="1" customFormat="1" ht="12.75" customHeight="1" x14ac:dyDescent="0.2">
      <c r="A15" s="24"/>
      <c r="B15" s="14"/>
      <c r="C15" s="12"/>
      <c r="D15" s="12"/>
      <c r="E15" s="13"/>
      <c r="F15" s="14"/>
      <c r="G15" s="12"/>
      <c r="H15" s="12"/>
      <c r="I15" s="12"/>
    </row>
    <row r="16" spans="1:44" s="1" customFormat="1" ht="12.75" customHeight="1" x14ac:dyDescent="0.2">
      <c r="A16" s="24"/>
      <c r="B16" s="14"/>
      <c r="C16" s="12"/>
      <c r="D16" s="12"/>
      <c r="E16" s="13"/>
      <c r="F16" s="14"/>
      <c r="G16" s="12"/>
      <c r="H16" s="12"/>
      <c r="I16" s="12"/>
    </row>
    <row r="17" spans="1:9" s="1" customFormat="1" ht="12" x14ac:dyDescent="0.2">
      <c r="A17" s="24"/>
      <c r="B17" s="14"/>
      <c r="C17" s="12"/>
      <c r="D17" s="12"/>
      <c r="E17" s="13"/>
      <c r="F17" s="14"/>
      <c r="G17" s="12"/>
      <c r="H17" s="12"/>
      <c r="I17" s="12"/>
    </row>
    <row r="18" spans="1:9" s="1" customFormat="1" ht="12" x14ac:dyDescent="0.2">
      <c r="A18" s="24"/>
      <c r="B18" s="14"/>
      <c r="C18" s="12"/>
      <c r="D18" s="12"/>
      <c r="E18" s="13"/>
      <c r="F18" s="14"/>
      <c r="G18" s="12"/>
      <c r="H18" s="12"/>
      <c r="I18" s="12"/>
    </row>
    <row r="19" spans="1:9" s="1" customFormat="1" ht="12" x14ac:dyDescent="0.2">
      <c r="A19" s="24"/>
      <c r="B19" s="14"/>
      <c r="C19" s="12"/>
      <c r="D19" s="12"/>
      <c r="E19" s="13"/>
      <c r="F19" s="14"/>
      <c r="G19" s="12"/>
      <c r="H19" s="12"/>
      <c r="I19" s="12"/>
    </row>
    <row r="20" spans="1:9" s="1" customFormat="1" ht="12" x14ac:dyDescent="0.2">
      <c r="A20" s="24"/>
      <c r="B20" s="14"/>
      <c r="C20" s="12"/>
      <c r="D20" s="12"/>
      <c r="E20" s="13"/>
      <c r="F20" s="14"/>
      <c r="G20" s="12"/>
      <c r="H20" s="12"/>
      <c r="I20" s="12"/>
    </row>
    <row r="21" spans="1:9" s="1" customFormat="1" ht="12" x14ac:dyDescent="0.2">
      <c r="A21" s="24"/>
      <c r="B21" s="14"/>
      <c r="C21" s="12"/>
      <c r="D21" s="12"/>
      <c r="E21" s="13"/>
      <c r="F21" s="14"/>
      <c r="G21" s="12"/>
      <c r="H21" s="12"/>
      <c r="I21" s="12"/>
    </row>
    <row r="22" spans="1:9" s="1" customFormat="1" ht="12" x14ac:dyDescent="0.2">
      <c r="A22" s="24"/>
      <c r="B22" s="14"/>
      <c r="C22" s="12"/>
      <c r="D22" s="12"/>
      <c r="E22" s="13"/>
      <c r="F22" s="14"/>
      <c r="G22" s="12"/>
      <c r="H22" s="12"/>
      <c r="I22" s="12"/>
    </row>
    <row r="23" spans="1:9" s="1" customFormat="1" ht="12" x14ac:dyDescent="0.2">
      <c r="A23" s="24"/>
      <c r="B23" s="14"/>
      <c r="C23" s="12"/>
      <c r="D23" s="12"/>
      <c r="E23" s="13"/>
      <c r="F23" s="14"/>
      <c r="G23" s="12"/>
      <c r="H23" s="12"/>
      <c r="I23" s="12"/>
    </row>
    <row r="24" spans="1:9" s="1" customFormat="1" ht="12" x14ac:dyDescent="0.2">
      <c r="A24" s="24"/>
      <c r="B24" s="14"/>
      <c r="C24" s="12"/>
      <c r="D24" s="12"/>
      <c r="E24" s="13"/>
      <c r="F24" s="14"/>
      <c r="G24" s="12"/>
      <c r="H24" s="12"/>
      <c r="I24" s="12"/>
    </row>
    <row r="25" spans="1:9" s="1" customFormat="1" ht="12" x14ac:dyDescent="0.2">
      <c r="A25" s="24"/>
      <c r="B25" s="14"/>
      <c r="C25" s="12"/>
      <c r="D25" s="12"/>
      <c r="E25" s="13"/>
      <c r="F25" s="14"/>
      <c r="G25" s="12"/>
      <c r="H25" s="12"/>
      <c r="I25" s="12"/>
    </row>
    <row r="26" spans="1:9" s="1" customFormat="1" ht="12" x14ac:dyDescent="0.2">
      <c r="A26" s="24"/>
      <c r="B26" s="14"/>
      <c r="C26" s="12"/>
      <c r="D26" s="12"/>
      <c r="E26" s="13"/>
      <c r="F26" s="14"/>
      <c r="G26" s="12"/>
      <c r="H26" s="12"/>
      <c r="I26" s="12"/>
    </row>
    <row r="27" spans="1:9" s="1" customFormat="1" ht="12" x14ac:dyDescent="0.2">
      <c r="A27" s="24"/>
      <c r="B27" s="14"/>
      <c r="C27" s="12"/>
      <c r="D27" s="12"/>
      <c r="E27" s="13"/>
      <c r="F27" s="14"/>
      <c r="G27" s="12"/>
      <c r="H27" s="12"/>
      <c r="I27" s="12"/>
    </row>
    <row r="28" spans="1:9" s="1" customFormat="1" ht="12" x14ac:dyDescent="0.2">
      <c r="A28" s="24"/>
      <c r="B28" s="14"/>
      <c r="C28" s="12"/>
      <c r="D28" s="12"/>
      <c r="E28" s="13"/>
      <c r="F28" s="14"/>
      <c r="G28" s="12"/>
      <c r="H28" s="12"/>
      <c r="I28" s="12"/>
    </row>
    <row r="29" spans="1:9" s="1" customFormat="1" ht="12" x14ac:dyDescent="0.2">
      <c r="A29" s="24"/>
      <c r="B29" s="14"/>
      <c r="C29" s="12"/>
      <c r="D29" s="12"/>
      <c r="E29" s="13"/>
      <c r="F29" s="14"/>
      <c r="G29" s="12"/>
      <c r="H29" s="12"/>
      <c r="I29" s="12"/>
    </row>
    <row r="30" spans="1:9" s="1" customFormat="1" ht="12" x14ac:dyDescent="0.2">
      <c r="A30" s="24"/>
      <c r="B30" s="14"/>
      <c r="C30" s="12"/>
      <c r="D30" s="12"/>
      <c r="E30" s="13"/>
      <c r="F30" s="14"/>
      <c r="G30" s="12"/>
      <c r="H30" s="12"/>
      <c r="I30" s="12"/>
    </row>
    <row r="31" spans="1:9" s="1" customFormat="1" ht="12" x14ac:dyDescent="0.2">
      <c r="A31" s="24"/>
      <c r="B31" s="14"/>
      <c r="C31" s="12"/>
      <c r="D31" s="12"/>
      <c r="E31" s="13"/>
      <c r="F31" s="14"/>
      <c r="G31" s="12"/>
      <c r="H31" s="12"/>
      <c r="I31" s="12"/>
    </row>
    <row r="32" spans="1:9" s="1" customFormat="1" ht="12" x14ac:dyDescent="0.2">
      <c r="A32" s="24"/>
      <c r="B32" s="14"/>
      <c r="C32" s="12"/>
      <c r="D32" s="12"/>
      <c r="E32" s="13"/>
      <c r="F32" s="14"/>
      <c r="G32" s="12"/>
      <c r="H32" s="12"/>
      <c r="I32" s="12"/>
    </row>
    <row r="33" spans="1:9" s="1" customFormat="1" ht="12" x14ac:dyDescent="0.2">
      <c r="A33" s="24"/>
      <c r="B33" s="14"/>
      <c r="C33" s="12"/>
      <c r="D33" s="12"/>
      <c r="E33" s="13"/>
      <c r="F33" s="14"/>
      <c r="G33" s="12"/>
      <c r="H33" s="12"/>
      <c r="I33" s="12"/>
    </row>
    <row r="34" spans="1:9" s="1" customFormat="1" ht="12" x14ac:dyDescent="0.2">
      <c r="A34" s="24"/>
      <c r="B34" s="14"/>
      <c r="C34" s="12"/>
      <c r="D34" s="12"/>
      <c r="E34" s="13"/>
      <c r="F34" s="14"/>
      <c r="G34" s="12"/>
      <c r="H34" s="12"/>
      <c r="I34" s="12"/>
    </row>
    <row r="35" spans="1:9" s="1" customFormat="1" ht="12" x14ac:dyDescent="0.2">
      <c r="A35" s="24"/>
      <c r="B35" s="14"/>
      <c r="C35" s="12"/>
      <c r="D35" s="12"/>
      <c r="E35" s="13"/>
      <c r="F35" s="14"/>
      <c r="G35" s="12"/>
      <c r="H35" s="12"/>
      <c r="I35" s="12"/>
    </row>
    <row r="36" spans="1:9" s="1" customFormat="1" ht="12" x14ac:dyDescent="0.2">
      <c r="A36" s="24"/>
      <c r="B36" s="14"/>
      <c r="C36" s="12"/>
      <c r="D36" s="12"/>
      <c r="E36" s="13"/>
      <c r="F36" s="14"/>
      <c r="G36" s="12"/>
      <c r="H36" s="12"/>
      <c r="I36" s="12"/>
    </row>
    <row r="37" spans="1:9" s="1" customFormat="1" ht="12" x14ac:dyDescent="0.2">
      <c r="A37" s="24"/>
      <c r="B37" s="14"/>
      <c r="C37" s="12"/>
      <c r="D37" s="12"/>
      <c r="E37" s="13"/>
      <c r="F37" s="14"/>
      <c r="G37" s="12"/>
      <c r="H37" s="12"/>
      <c r="I37" s="12"/>
    </row>
    <row r="38" spans="1:9" s="1" customFormat="1" ht="12" x14ac:dyDescent="0.2">
      <c r="A38" s="24"/>
      <c r="B38" s="14"/>
      <c r="C38" s="12"/>
      <c r="D38" s="12"/>
      <c r="E38" s="13"/>
      <c r="F38" s="14"/>
      <c r="G38" s="12"/>
      <c r="H38" s="12"/>
      <c r="I38" s="12"/>
    </row>
    <row r="39" spans="1:9" s="1" customFormat="1" ht="12" x14ac:dyDescent="0.2">
      <c r="A39" s="24"/>
      <c r="B39" s="14"/>
      <c r="C39" s="12"/>
      <c r="D39" s="12"/>
      <c r="E39" s="13"/>
      <c r="F39" s="14"/>
      <c r="G39" s="12"/>
      <c r="H39" s="12"/>
      <c r="I39" s="12"/>
    </row>
    <row r="40" spans="1:9" s="1" customFormat="1" ht="12.75" x14ac:dyDescent="0.2">
      <c r="A40" s="24"/>
      <c r="B40" s="78"/>
      <c r="C40" s="12"/>
      <c r="D40" s="12"/>
      <c r="E40" s="13"/>
      <c r="F40" s="14"/>
      <c r="G40" s="12"/>
      <c r="H40" s="12"/>
      <c r="I40" s="12"/>
    </row>
    <row r="41" spans="1:9" s="1" customFormat="1" ht="12" x14ac:dyDescent="0.2">
      <c r="A41" s="24"/>
      <c r="B41" s="14"/>
      <c r="C41" s="12"/>
      <c r="D41" s="12"/>
      <c r="E41" s="13"/>
      <c r="F41" s="14"/>
      <c r="G41" s="12"/>
      <c r="H41" s="12"/>
      <c r="I41" s="12"/>
    </row>
    <row r="42" spans="1:9" s="1" customFormat="1" ht="12" x14ac:dyDescent="0.2">
      <c r="A42" s="24"/>
      <c r="B42" s="14"/>
      <c r="C42" s="12"/>
      <c r="D42" s="12"/>
      <c r="E42" s="13"/>
      <c r="F42" s="14"/>
      <c r="G42" s="12"/>
      <c r="H42" s="12"/>
      <c r="I42" s="12"/>
    </row>
    <row r="43" spans="1:9" s="1" customFormat="1" ht="12.75" x14ac:dyDescent="0.2">
      <c r="A43" s="24"/>
      <c r="B43" s="32"/>
      <c r="C43" s="12"/>
      <c r="D43" s="12"/>
      <c r="E43" s="13"/>
      <c r="F43" s="14"/>
      <c r="G43" s="12"/>
      <c r="H43" s="12"/>
      <c r="I43" s="12"/>
    </row>
    <row r="44" spans="1:9" s="1" customFormat="1" ht="12" x14ac:dyDescent="0.2">
      <c r="A44" s="24"/>
      <c r="B44" s="14"/>
      <c r="C44" s="12"/>
      <c r="D44" s="12"/>
      <c r="E44" s="13"/>
      <c r="F44" s="14"/>
      <c r="G44" s="12"/>
      <c r="H44" s="12"/>
      <c r="I44" s="12"/>
    </row>
    <row r="45" spans="1:9" s="1" customFormat="1" ht="12" x14ac:dyDescent="0.2">
      <c r="A45" s="24"/>
      <c r="B45" s="14"/>
      <c r="C45" s="12"/>
      <c r="D45" s="12"/>
      <c r="E45" s="13"/>
      <c r="F45" s="14"/>
      <c r="G45" s="12"/>
      <c r="H45" s="12"/>
      <c r="I45" s="12"/>
    </row>
    <row r="46" spans="1:9" s="1" customFormat="1" ht="12" x14ac:dyDescent="0.2">
      <c r="A46" s="24"/>
      <c r="B46" s="14"/>
      <c r="C46" s="12"/>
      <c r="D46" s="12"/>
      <c r="E46" s="13"/>
      <c r="F46" s="14"/>
      <c r="G46" s="12"/>
      <c r="H46" s="12"/>
      <c r="I46" s="12"/>
    </row>
    <row r="47" spans="1:9" s="1" customFormat="1" ht="12" x14ac:dyDescent="0.2">
      <c r="A47" s="24"/>
      <c r="B47" s="14"/>
      <c r="C47" s="12"/>
      <c r="D47" s="12"/>
      <c r="E47" s="13"/>
      <c r="F47" s="14"/>
      <c r="G47" s="12"/>
      <c r="H47" s="12"/>
      <c r="I47" s="12"/>
    </row>
    <row r="48" spans="1:9" s="1" customFormat="1" ht="12" x14ac:dyDescent="0.2">
      <c r="A48" s="24"/>
      <c r="B48" s="14"/>
      <c r="C48" s="12"/>
      <c r="D48" s="12"/>
      <c r="E48" s="13"/>
      <c r="F48" s="14"/>
      <c r="G48" s="12"/>
      <c r="H48" s="12"/>
      <c r="I48" s="12"/>
    </row>
    <row r="49" spans="1:20" s="1" customFormat="1" ht="12" x14ac:dyDescent="0.2">
      <c r="A49" s="24"/>
      <c r="B49" s="14"/>
      <c r="C49" s="12"/>
      <c r="D49" s="12"/>
      <c r="E49" s="13"/>
      <c r="F49" s="14"/>
      <c r="G49" s="12"/>
      <c r="H49" s="12"/>
      <c r="I49" s="12"/>
    </row>
    <row r="50" spans="1:20" s="1" customFormat="1" ht="12" x14ac:dyDescent="0.2">
      <c r="A50" s="24"/>
      <c r="B50" s="14"/>
      <c r="C50" s="12"/>
      <c r="D50" s="12"/>
      <c r="E50" s="13"/>
      <c r="F50" s="14"/>
      <c r="G50" s="12"/>
      <c r="H50" s="12"/>
      <c r="I50" s="12"/>
    </row>
    <row r="51" spans="1:20" s="1" customFormat="1" ht="12" x14ac:dyDescent="0.2">
      <c r="A51" s="24"/>
      <c r="B51" s="14"/>
      <c r="C51" s="12"/>
      <c r="D51" s="12"/>
      <c r="E51" s="13"/>
      <c r="F51" s="14"/>
      <c r="G51" s="12"/>
      <c r="H51" s="12"/>
      <c r="I51" s="12"/>
    </row>
    <row r="52" spans="1:20" s="1" customFormat="1" ht="12" x14ac:dyDescent="0.2">
      <c r="A52" s="24"/>
      <c r="B52" s="14"/>
      <c r="C52" s="12"/>
      <c r="D52" s="12"/>
      <c r="E52" s="13"/>
      <c r="F52" s="14"/>
      <c r="G52" s="12"/>
      <c r="H52" s="12"/>
      <c r="I52" s="12"/>
    </row>
    <row r="53" spans="1:20" s="1" customFormat="1" ht="12" x14ac:dyDescent="0.2">
      <c r="A53" s="24"/>
      <c r="B53" s="14"/>
      <c r="C53" s="12"/>
      <c r="D53" s="12"/>
      <c r="E53" s="13"/>
      <c r="F53" s="14"/>
      <c r="G53" s="12"/>
      <c r="H53" s="12"/>
      <c r="I53" s="12"/>
    </row>
    <row r="54" spans="1:20" s="11" customFormat="1" ht="12" x14ac:dyDescent="0.2">
      <c r="A54" s="25"/>
      <c r="B54" s="17"/>
      <c r="C54" s="12"/>
      <c r="D54" s="12"/>
      <c r="E54" s="13"/>
      <c r="F54" s="14"/>
      <c r="G54" s="12"/>
      <c r="H54" s="12"/>
      <c r="I54" s="12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</row>
    <row r="55" spans="1:20" s="11" customFormat="1" ht="12" x14ac:dyDescent="0.2">
      <c r="A55" s="25"/>
      <c r="B55" s="17"/>
      <c r="C55" s="12"/>
      <c r="D55" s="12"/>
      <c r="E55" s="13"/>
      <c r="F55" s="14"/>
      <c r="G55" s="12"/>
      <c r="H55" s="12"/>
      <c r="I55" s="12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</row>
    <row r="56" spans="1:20" s="11" customFormat="1" ht="12" x14ac:dyDescent="0.2">
      <c r="A56" s="25"/>
      <c r="B56" s="17"/>
      <c r="C56" s="12"/>
      <c r="D56" s="12"/>
      <c r="E56" s="13"/>
      <c r="F56" s="14"/>
      <c r="G56" s="12"/>
      <c r="H56" s="12"/>
      <c r="I56" s="12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</row>
    <row r="57" spans="1:20" s="11" customFormat="1" ht="12" x14ac:dyDescent="0.2">
      <c r="A57" s="25"/>
      <c r="B57" s="17"/>
      <c r="C57" s="12"/>
      <c r="D57" s="12"/>
      <c r="E57" s="13"/>
      <c r="F57" s="14"/>
      <c r="G57" s="12"/>
      <c r="H57" s="12"/>
      <c r="I57" s="12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</row>
    <row r="58" spans="1:20" s="11" customFormat="1" ht="12" x14ac:dyDescent="0.2">
      <c r="A58" s="25"/>
      <c r="B58" s="17"/>
      <c r="C58" s="12"/>
      <c r="D58" s="12"/>
      <c r="E58" s="13"/>
      <c r="F58" s="14"/>
      <c r="G58" s="12"/>
      <c r="H58" s="12"/>
      <c r="I58" s="12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</row>
    <row r="59" spans="1:20" s="11" customFormat="1" ht="12" x14ac:dyDescent="0.2">
      <c r="A59" s="25"/>
      <c r="B59" s="17"/>
      <c r="C59" s="12"/>
      <c r="D59" s="12"/>
      <c r="E59" s="13"/>
      <c r="F59" s="14"/>
      <c r="G59" s="12"/>
      <c r="H59" s="12"/>
      <c r="I59" s="12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</row>
    <row r="60" spans="1:20" s="11" customFormat="1" ht="12" x14ac:dyDescent="0.2">
      <c r="A60" s="25"/>
      <c r="B60" s="17"/>
      <c r="C60" s="12"/>
      <c r="D60" s="12"/>
      <c r="E60" s="13"/>
      <c r="F60" s="14"/>
      <c r="G60" s="12"/>
      <c r="H60" s="12"/>
      <c r="I60" s="12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</row>
    <row r="61" spans="1:20" s="11" customFormat="1" ht="12.75" x14ac:dyDescent="0.2">
      <c r="A61" s="25"/>
      <c r="B61" s="32"/>
      <c r="C61" s="15"/>
      <c r="D61" s="12"/>
      <c r="E61" s="13"/>
      <c r="F61" s="14"/>
      <c r="G61" s="12"/>
      <c r="H61" s="12"/>
      <c r="I61" s="12"/>
    </row>
    <row r="62" spans="1:20" s="11" customFormat="1" ht="12" x14ac:dyDescent="0.2">
      <c r="A62" s="25"/>
      <c r="B62" s="15"/>
      <c r="C62" s="16"/>
      <c r="D62" s="12"/>
      <c r="E62" s="16"/>
      <c r="F62" s="14"/>
      <c r="G62" s="15"/>
      <c r="H62" s="15"/>
      <c r="I62" s="12"/>
    </row>
    <row r="63" spans="1:20" s="11" customFormat="1" ht="12" x14ac:dyDescent="0.2">
      <c r="A63" s="25"/>
      <c r="B63" s="15"/>
      <c r="C63" s="16"/>
      <c r="D63" s="12"/>
      <c r="E63" s="16"/>
      <c r="F63" s="17"/>
      <c r="G63" s="15"/>
      <c r="H63" s="15"/>
      <c r="I63" s="15"/>
    </row>
    <row r="64" spans="1:20" s="11" customFormat="1" ht="12.75" x14ac:dyDescent="0.2">
      <c r="A64" s="25"/>
      <c r="B64" s="30"/>
      <c r="C64" s="16"/>
      <c r="D64" s="12"/>
      <c r="E64" s="13"/>
      <c r="F64" s="14"/>
      <c r="G64" s="12"/>
      <c r="H64" s="12"/>
      <c r="I64" s="12"/>
    </row>
    <row r="65" spans="1:21" s="11" customFormat="1" ht="12" x14ac:dyDescent="0.2">
      <c r="A65" s="25"/>
      <c r="B65" s="15"/>
      <c r="C65" s="16"/>
      <c r="D65" s="12"/>
      <c r="E65" s="16"/>
      <c r="F65" s="14"/>
      <c r="G65" s="15"/>
      <c r="H65" s="15"/>
      <c r="I65" s="12"/>
    </row>
    <row r="66" spans="1:21" s="11" customFormat="1" ht="12" x14ac:dyDescent="0.2">
      <c r="A66" s="25"/>
      <c r="B66" s="15"/>
      <c r="C66" s="16"/>
      <c r="D66" s="12"/>
      <c r="E66" s="16"/>
      <c r="F66" s="17"/>
      <c r="G66" s="15"/>
      <c r="H66" s="15"/>
      <c r="I66" s="15"/>
    </row>
    <row r="67" spans="1:21" s="11" customFormat="1" ht="12.75" x14ac:dyDescent="0.2">
      <c r="A67" s="25"/>
      <c r="B67" s="30"/>
      <c r="C67" s="16"/>
      <c r="D67" s="15"/>
      <c r="E67" s="16"/>
      <c r="F67" s="17"/>
      <c r="G67" s="15"/>
      <c r="H67" s="15"/>
      <c r="I67" s="15"/>
    </row>
    <row r="68" spans="1:21" s="11" customFormat="1" ht="12" x14ac:dyDescent="0.2">
      <c r="A68" s="26"/>
      <c r="B68" s="18"/>
      <c r="C68" s="19"/>
      <c r="D68" s="18"/>
      <c r="E68" s="19"/>
      <c r="F68" s="20"/>
      <c r="G68" s="18"/>
      <c r="H68" s="18"/>
      <c r="I68" s="18"/>
    </row>
    <row r="69" spans="1:21" x14ac:dyDescent="0.25">
      <c r="C69" s="28"/>
      <c r="D69" s="28"/>
      <c r="E69" s="28"/>
      <c r="F69" s="28"/>
      <c r="G69" s="28"/>
      <c r="H69" s="28"/>
      <c r="I69" s="28"/>
      <c r="J69" s="11"/>
      <c r="K69" s="11"/>
      <c r="L69" s="11"/>
      <c r="M69" s="11"/>
      <c r="N69" s="11"/>
      <c r="O69" s="11"/>
      <c r="P69" s="11"/>
      <c r="Q69" s="11"/>
      <c r="R69" s="11"/>
      <c r="S69" s="11"/>
      <c r="T69" s="11"/>
    </row>
    <row r="70" spans="1:21" s="2" customFormat="1" x14ac:dyDescent="0.25">
      <c r="C70"/>
      <c r="D70"/>
      <c r="E70"/>
      <c r="F70"/>
      <c r="G70" s="31" t="s">
        <v>97</v>
      </c>
      <c r="H70" s="31"/>
      <c r="I70" s="31"/>
      <c r="J70"/>
      <c r="K70"/>
      <c r="L70"/>
      <c r="M70"/>
      <c r="N70"/>
      <c r="O70"/>
      <c r="P70"/>
      <c r="Q70"/>
      <c r="R70"/>
      <c r="S70"/>
      <c r="T70"/>
      <c r="U70"/>
    </row>
    <row r="71" spans="1:21" x14ac:dyDescent="0.25">
      <c r="G71" s="31" t="s">
        <v>98</v>
      </c>
    </row>
    <row r="75" spans="1:21" x14ac:dyDescent="0.25">
      <c r="G75" t="s">
        <v>99</v>
      </c>
    </row>
    <row r="76" spans="1:21" x14ac:dyDescent="0.25">
      <c r="G76" s="31" t="s">
        <v>46</v>
      </c>
    </row>
  </sheetData>
  <mergeCells count="10">
    <mergeCell ref="A1:I1"/>
    <mergeCell ref="A2:I2"/>
    <mergeCell ref="A3:I3"/>
    <mergeCell ref="A5:I5"/>
    <mergeCell ref="A7:A8"/>
    <mergeCell ref="B7:B8"/>
    <mergeCell ref="C7:C8"/>
    <mergeCell ref="D7:D8"/>
    <mergeCell ref="F7:F8"/>
    <mergeCell ref="I7:I8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AG86"/>
  <sheetViews>
    <sheetView workbookViewId="0">
      <selection sqref="A1:XFD3"/>
    </sheetView>
  </sheetViews>
  <sheetFormatPr defaultRowHeight="15" x14ac:dyDescent="0.25"/>
  <cols>
    <col min="1" max="1" width="3.7109375" customWidth="1"/>
    <col min="2" max="2" width="25.42578125" customWidth="1"/>
    <col min="3" max="3" width="3.140625" style="29" customWidth="1"/>
    <col min="4" max="5" width="3.7109375" style="38" customWidth="1"/>
    <col min="6" max="7" width="3.7109375" style="215" customWidth="1"/>
    <col min="8" max="8" width="4.28515625" style="38" customWidth="1"/>
    <col min="9" max="10" width="4.140625" style="38" customWidth="1"/>
    <col min="11" max="13" width="4.7109375" customWidth="1"/>
    <col min="14" max="17" width="3.7109375" style="38" customWidth="1"/>
    <col min="18" max="20" width="4.7109375" style="38" customWidth="1"/>
    <col min="21" max="21" width="2.140625" customWidth="1"/>
    <col min="22" max="22" width="3.7109375" customWidth="1"/>
    <col min="23" max="23" width="18.7109375" customWidth="1"/>
    <col min="24" max="24" width="6.28515625" customWidth="1"/>
    <col min="25" max="25" width="21.140625" customWidth="1"/>
    <col min="26" max="26" width="18.5703125" customWidth="1"/>
    <col min="27" max="27" width="38.140625" customWidth="1"/>
    <col min="28" max="28" width="7.140625" customWidth="1"/>
  </cols>
  <sheetData>
    <row r="1" spans="1:33" s="2" customFormat="1" ht="14.25" x14ac:dyDescent="0.2">
      <c r="A1" s="701" t="s">
        <v>174</v>
      </c>
      <c r="B1" s="701"/>
      <c r="C1" s="701"/>
      <c r="D1" s="701"/>
      <c r="E1" s="701"/>
      <c r="F1" s="701"/>
      <c r="G1" s="701"/>
      <c r="H1" s="701"/>
      <c r="I1" s="701"/>
      <c r="J1" s="701"/>
      <c r="K1" s="701"/>
      <c r="L1" s="701"/>
      <c r="M1" s="701"/>
      <c r="N1" s="701"/>
      <c r="O1" s="701"/>
      <c r="P1" s="701"/>
      <c r="Q1" s="701"/>
      <c r="R1" s="701"/>
      <c r="S1" s="701"/>
      <c r="T1" s="701"/>
      <c r="W1" s="699" t="s">
        <v>161</v>
      </c>
      <c r="X1" s="699"/>
      <c r="Y1" s="699"/>
      <c r="Z1" s="699"/>
      <c r="AA1" s="699"/>
    </row>
    <row r="2" spans="1:33" s="2" customFormat="1" ht="14.25" x14ac:dyDescent="0.2">
      <c r="A2" s="699" t="s">
        <v>161</v>
      </c>
      <c r="B2" s="699"/>
      <c r="C2" s="699"/>
      <c r="D2" s="699"/>
      <c r="E2" s="699"/>
      <c r="F2" s="699"/>
      <c r="G2" s="699"/>
      <c r="H2" s="699"/>
      <c r="I2" s="699"/>
      <c r="J2" s="699"/>
      <c r="K2" s="699"/>
      <c r="L2" s="699"/>
      <c r="M2" s="699"/>
      <c r="N2" s="699"/>
      <c r="O2" s="699"/>
      <c r="P2" s="699"/>
      <c r="Q2" s="699"/>
      <c r="R2" s="699"/>
      <c r="S2" s="699"/>
      <c r="T2" s="699"/>
      <c r="W2" s="700" t="s">
        <v>214</v>
      </c>
      <c r="X2" s="700"/>
      <c r="Y2" s="700"/>
      <c r="Z2" s="700"/>
      <c r="AA2" s="700"/>
    </row>
    <row r="3" spans="1:33" s="2" customFormat="1" x14ac:dyDescent="0.25">
      <c r="A3" s="702" t="s">
        <v>214</v>
      </c>
      <c r="B3" s="702"/>
      <c r="C3" s="702"/>
      <c r="D3" s="702"/>
      <c r="E3" s="702"/>
      <c r="F3" s="702"/>
      <c r="G3" s="702"/>
      <c r="H3" s="702"/>
      <c r="I3" s="702"/>
      <c r="J3" s="702"/>
      <c r="K3" s="702"/>
      <c r="L3" s="702"/>
      <c r="M3" s="702"/>
      <c r="N3" s="702"/>
      <c r="O3" s="702"/>
      <c r="P3" s="702"/>
      <c r="Q3" s="702"/>
      <c r="R3" s="702"/>
      <c r="S3" s="702"/>
      <c r="T3" s="702"/>
      <c r="V3"/>
      <c r="W3"/>
      <c r="X3"/>
      <c r="Y3"/>
      <c r="Z3"/>
      <c r="AA3"/>
    </row>
    <row r="4" spans="1:33" s="2" customFormat="1" ht="17.25" customHeight="1" x14ac:dyDescent="0.25">
      <c r="A4" s="3" t="s">
        <v>22</v>
      </c>
      <c r="B4" s="4"/>
      <c r="C4" s="438" t="s">
        <v>23</v>
      </c>
      <c r="D4" s="287" t="str">
        <f>D.Hadir_8A!E8</f>
        <v>8A</v>
      </c>
      <c r="E4" s="288"/>
      <c r="F4" s="289"/>
      <c r="G4" s="290"/>
      <c r="H4" s="291"/>
      <c r="I4" s="290"/>
      <c r="J4" s="291"/>
      <c r="K4" s="4"/>
      <c r="L4" s="4"/>
      <c r="M4" s="287" t="s">
        <v>20</v>
      </c>
      <c r="N4" s="291"/>
      <c r="P4" s="290" t="s">
        <v>19</v>
      </c>
      <c r="Q4" s="291" t="str">
        <f>D.Hadir_8A!E7</f>
        <v>. . . . . . . . . . . . . . . . . . .</v>
      </c>
      <c r="S4" s="291"/>
      <c r="T4" s="291"/>
      <c r="W4" s="3" t="s">
        <v>175</v>
      </c>
      <c r="X4" s="292" t="str">
        <f>D4</f>
        <v>8A</v>
      </c>
      <c r="Y4" s="4"/>
      <c r="Z4" s="293" t="s">
        <v>176</v>
      </c>
      <c r="AA4" s="294" t="str">
        <f>Q5</f>
        <v>3 (Ganjil)</v>
      </c>
      <c r="AB4"/>
    </row>
    <row r="5" spans="1:33" s="2" customFormat="1" ht="12.75" customHeight="1" thickBot="1" x14ac:dyDescent="0.3">
      <c r="A5" s="3" t="s">
        <v>24</v>
      </c>
      <c r="B5" s="4"/>
      <c r="C5" s="438" t="s">
        <v>19</v>
      </c>
      <c r="D5" s="287">
        <v>66</v>
      </c>
      <c r="E5" s="288"/>
      <c r="F5" s="289"/>
      <c r="G5" s="290"/>
      <c r="H5" s="291"/>
      <c r="I5" s="290"/>
      <c r="J5" s="291"/>
      <c r="K5" s="10"/>
      <c r="L5" s="4"/>
      <c r="M5" s="287" t="s">
        <v>21</v>
      </c>
      <c r="N5" s="291"/>
      <c r="P5" s="290" t="s">
        <v>19</v>
      </c>
      <c r="Q5" s="291" t="str">
        <f>Nilai_P_8A!AJ6</f>
        <v>3 (Ganjil)</v>
      </c>
      <c r="S5" s="291"/>
      <c r="T5" s="291"/>
      <c r="W5" s="10" t="s">
        <v>177</v>
      </c>
      <c r="X5" s="594" t="str">
        <f>Q4</f>
        <v>. . . . . . . . . . . . . . . . . . .</v>
      </c>
      <c r="AB5"/>
      <c r="AC5" s="10"/>
      <c r="AD5"/>
      <c r="AE5" s="293"/>
      <c r="AF5" s="29"/>
      <c r="AG5" s="295"/>
    </row>
    <row r="6" spans="1:33" s="2" customFormat="1" ht="12" customHeight="1" x14ac:dyDescent="0.25">
      <c r="A6" s="689" t="s">
        <v>0</v>
      </c>
      <c r="B6" s="709" t="s">
        <v>4</v>
      </c>
      <c r="C6" s="710" t="s">
        <v>1</v>
      </c>
      <c r="D6" s="706" t="s">
        <v>32</v>
      </c>
      <c r="E6" s="706"/>
      <c r="F6" s="706"/>
      <c r="G6" s="706"/>
      <c r="H6" s="706"/>
      <c r="I6" s="706"/>
      <c r="J6" s="712"/>
      <c r="K6" s="713" t="s">
        <v>30</v>
      </c>
      <c r="L6" s="714"/>
      <c r="M6" s="703" t="s">
        <v>2</v>
      </c>
      <c r="N6" s="705" t="s">
        <v>178</v>
      </c>
      <c r="O6" s="706"/>
      <c r="P6" s="706"/>
      <c r="Q6" s="706"/>
      <c r="R6" s="707" t="s">
        <v>31</v>
      </c>
      <c r="S6" s="708"/>
      <c r="T6" s="687" t="s">
        <v>2</v>
      </c>
      <c r="V6" s="689" t="s">
        <v>0</v>
      </c>
      <c r="W6" s="691" t="s">
        <v>179</v>
      </c>
      <c r="X6" s="692"/>
      <c r="Y6" s="692"/>
      <c r="Z6" s="692"/>
      <c r="AA6" s="693"/>
      <c r="AB6"/>
    </row>
    <row r="7" spans="1:33" s="2" customFormat="1" ht="14.25" customHeight="1" x14ac:dyDescent="0.25">
      <c r="A7" s="690"/>
      <c r="B7" s="623"/>
      <c r="C7" s="711"/>
      <c r="D7" s="445" t="s">
        <v>185</v>
      </c>
      <c r="E7" s="446" t="s">
        <v>186</v>
      </c>
      <c r="F7" s="445" t="s">
        <v>187</v>
      </c>
      <c r="G7" s="446" t="s">
        <v>188</v>
      </c>
      <c r="H7" s="447" t="s">
        <v>28</v>
      </c>
      <c r="I7" s="448" t="s">
        <v>26</v>
      </c>
      <c r="J7" s="449" t="s">
        <v>27</v>
      </c>
      <c r="K7" s="450" t="s">
        <v>183</v>
      </c>
      <c r="L7" s="451" t="s">
        <v>184</v>
      </c>
      <c r="M7" s="704"/>
      <c r="N7" s="452" t="s">
        <v>180</v>
      </c>
      <c r="O7" s="452" t="s">
        <v>181</v>
      </c>
      <c r="P7" s="453" t="s">
        <v>182</v>
      </c>
      <c r="Q7" s="453" t="s">
        <v>219</v>
      </c>
      <c r="R7" s="454" t="s">
        <v>183</v>
      </c>
      <c r="S7" s="452" t="s">
        <v>184</v>
      </c>
      <c r="T7" s="688"/>
      <c r="V7" s="690"/>
      <c r="W7" s="694" t="s">
        <v>190</v>
      </c>
      <c r="X7" s="695"/>
      <c r="Y7" s="696"/>
      <c r="Z7" s="697" t="s">
        <v>189</v>
      </c>
      <c r="AA7" s="698"/>
      <c r="AB7"/>
    </row>
    <row r="8" spans="1:33" s="2" customFormat="1" ht="15" customHeight="1" x14ac:dyDescent="0.25">
      <c r="A8" s="363" t="s">
        <v>191</v>
      </c>
      <c r="B8" s="490" t="s">
        <v>222</v>
      </c>
      <c r="C8" s="491" t="s">
        <v>12</v>
      </c>
      <c r="D8" s="386" t="e">
        <f>+Nilai_P_8A!K11</f>
        <v>#DIV/0!</v>
      </c>
      <c r="E8" s="372" t="e">
        <f>Nilai_P_8A!S11</f>
        <v>#DIV/0!</v>
      </c>
      <c r="F8" s="376" t="e">
        <f>Nilai_P_8A!AA11</f>
        <v>#DIV/0!</v>
      </c>
      <c r="G8" s="372" t="e">
        <f>Nilai_P_8A!AI11</f>
        <v>#DIV/0!</v>
      </c>
      <c r="H8" s="372" t="e">
        <f>Nilai_P_8A!AJ11</f>
        <v>#DIV/0!</v>
      </c>
      <c r="I8" s="372">
        <f>Nilai_P_8A!AK11</f>
        <v>0</v>
      </c>
      <c r="J8" s="441">
        <f>Nilai_P_8A!AL11</f>
        <v>0</v>
      </c>
      <c r="K8" s="370" t="e">
        <f t="shared" ref="K8:K35" si="0">((2*H8)+I8+J8)/4</f>
        <v>#DIV/0!</v>
      </c>
      <c r="L8" s="443" t="e">
        <f>IF(K8&lt;66,"D",IF(K8&lt;78,"C",IF(K8&lt;89,"B","A")))</f>
        <v>#DIV/0!</v>
      </c>
      <c r="M8" s="368" t="e">
        <f>IF(K8&gt;$D$5,"T","TT")</f>
        <v>#DIV/0!</v>
      </c>
      <c r="N8" s="386" t="e">
        <f>Nilai_K_8A!K11</f>
        <v>#DIV/0!</v>
      </c>
      <c r="O8" s="372" t="e">
        <f>Nilai_K_8A!S11</f>
        <v>#DIV/0!</v>
      </c>
      <c r="P8" s="373" t="e">
        <f>Nilai_K_8A!AA11</f>
        <v>#DIV/0!</v>
      </c>
      <c r="Q8" s="417" t="e">
        <f>Nilai_K_8A!AI11</f>
        <v>#DIV/0!</v>
      </c>
      <c r="R8" s="444" t="e">
        <f t="shared" ref="R8:R35" si="1">AVERAGE(N8:Q8)</f>
        <v>#DIV/0!</v>
      </c>
      <c r="S8" s="443" t="e">
        <f t="shared" ref="S8:S35" si="2">IF(R8&lt;66,"D",IF(R8&lt;78,"C",IF(R8&lt;89,"B","A")))</f>
        <v>#DIV/0!</v>
      </c>
      <c r="T8" s="368" t="e">
        <f>IF(R8&gt;=D5,"T","TT")</f>
        <v>#DIV/0!</v>
      </c>
      <c r="V8" s="307" t="s">
        <v>191</v>
      </c>
      <c r="W8" s="664"/>
      <c r="X8" s="665"/>
      <c r="Y8" s="668"/>
      <c r="Z8" s="678"/>
      <c r="AA8" s="679"/>
      <c r="AB8"/>
    </row>
    <row r="9" spans="1:33" s="2" customFormat="1" ht="15" customHeight="1" x14ac:dyDescent="0.25">
      <c r="A9" s="299">
        <v>2</v>
      </c>
      <c r="B9" s="490" t="s">
        <v>223</v>
      </c>
      <c r="C9" s="491" t="s">
        <v>6</v>
      </c>
      <c r="D9" s="386" t="e">
        <f>+Nilai_P_8A!K12</f>
        <v>#DIV/0!</v>
      </c>
      <c r="E9" s="372" t="e">
        <f>Nilai_P_8A!S12</f>
        <v>#DIV/0!</v>
      </c>
      <c r="F9" s="376" t="e">
        <f>Nilai_P_8A!AA12</f>
        <v>#DIV/0!</v>
      </c>
      <c r="G9" s="372" t="e">
        <f>Nilai_P_8A!AI12</f>
        <v>#DIV/0!</v>
      </c>
      <c r="H9" s="372" t="e">
        <f>Nilai_P_8A!AJ12</f>
        <v>#DIV/0!</v>
      </c>
      <c r="I9" s="372">
        <f>Nilai_P_8A!AK12</f>
        <v>0</v>
      </c>
      <c r="J9" s="441">
        <f>Nilai_P_8A!AL12</f>
        <v>0</v>
      </c>
      <c r="K9" s="377" t="e">
        <f t="shared" si="0"/>
        <v>#DIV/0!</v>
      </c>
      <c r="L9" s="406" t="e">
        <f t="shared" ref="L9:L35" si="3">IF(K9&lt;66,"D",IF(K9&lt;78,"C",IF(K9&lt;89,"B","A")))</f>
        <v>#DIV/0!</v>
      </c>
      <c r="M9" s="371" t="e">
        <f>IF(K9&gt;$D$5,"T","TT")</f>
        <v>#DIV/0!</v>
      </c>
      <c r="N9" s="386" t="e">
        <f>Nilai_K_8A!K12</f>
        <v>#DIV/0!</v>
      </c>
      <c r="O9" s="372" t="e">
        <f>Nilai_K_8A!S12</f>
        <v>#DIV/0!</v>
      </c>
      <c r="P9" s="373" t="e">
        <f>Nilai_K_8A!AA12</f>
        <v>#DIV/0!</v>
      </c>
      <c r="Q9" s="417" t="e">
        <f>Nilai_K_8A!AI12</f>
        <v>#DIV/0!</v>
      </c>
      <c r="R9" s="367" t="e">
        <f t="shared" si="1"/>
        <v>#DIV/0!</v>
      </c>
      <c r="S9" s="406" t="e">
        <f t="shared" si="2"/>
        <v>#DIV/0!</v>
      </c>
      <c r="T9" s="371" t="e">
        <f t="shared" ref="T9:T35" si="4">IF(R9&gt;=D6,"T","TT")</f>
        <v>#DIV/0!</v>
      </c>
      <c r="V9" s="307">
        <v>2</v>
      </c>
      <c r="W9" s="664"/>
      <c r="X9" s="665"/>
      <c r="Y9" s="668"/>
      <c r="Z9" s="678"/>
      <c r="AA9" s="679"/>
      <c r="AB9"/>
    </row>
    <row r="10" spans="1:33" s="2" customFormat="1" ht="15" customHeight="1" x14ac:dyDescent="0.25">
      <c r="A10" s="299">
        <v>3</v>
      </c>
      <c r="B10" s="490" t="s">
        <v>224</v>
      </c>
      <c r="C10" s="491" t="s">
        <v>12</v>
      </c>
      <c r="D10" s="386" t="e">
        <f>+Nilai_P_8A!K13</f>
        <v>#DIV/0!</v>
      </c>
      <c r="E10" s="372" t="e">
        <f>Nilai_P_8A!S13</f>
        <v>#DIV/0!</v>
      </c>
      <c r="F10" s="376" t="e">
        <f>Nilai_P_8A!AA13</f>
        <v>#DIV/0!</v>
      </c>
      <c r="G10" s="372" t="e">
        <f>Nilai_P_8A!AI13</f>
        <v>#DIV/0!</v>
      </c>
      <c r="H10" s="372" t="e">
        <f>Nilai_P_8A!AJ13</f>
        <v>#DIV/0!</v>
      </c>
      <c r="I10" s="372">
        <f>Nilai_P_8A!AK13</f>
        <v>0</v>
      </c>
      <c r="J10" s="441">
        <f>Nilai_P_8A!AL13</f>
        <v>0</v>
      </c>
      <c r="K10" s="377" t="e">
        <f t="shared" si="0"/>
        <v>#DIV/0!</v>
      </c>
      <c r="L10" s="406" t="e">
        <f t="shared" si="3"/>
        <v>#DIV/0!</v>
      </c>
      <c r="M10" s="371" t="e">
        <f t="shared" ref="M10:M35" si="5">IF(K10&gt;$D$5,"T","TT")</f>
        <v>#DIV/0!</v>
      </c>
      <c r="N10" s="386" t="e">
        <f>Nilai_K_8A!K13</f>
        <v>#DIV/0!</v>
      </c>
      <c r="O10" s="372" t="e">
        <f>Nilai_K_8A!S13</f>
        <v>#DIV/0!</v>
      </c>
      <c r="P10" s="373" t="e">
        <f>Nilai_K_8A!AA13</f>
        <v>#DIV/0!</v>
      </c>
      <c r="Q10" s="417" t="e">
        <f>Nilai_K_8A!AI13</f>
        <v>#DIV/0!</v>
      </c>
      <c r="R10" s="367" t="e">
        <f t="shared" si="1"/>
        <v>#DIV/0!</v>
      </c>
      <c r="S10" s="406" t="e">
        <f t="shared" si="2"/>
        <v>#DIV/0!</v>
      </c>
      <c r="T10" s="371" t="e">
        <f t="shared" si="4"/>
        <v>#DIV/0!</v>
      </c>
      <c r="V10" s="307">
        <v>3</v>
      </c>
      <c r="W10" s="664"/>
      <c r="X10" s="665"/>
      <c r="Y10" s="668"/>
      <c r="Z10" s="678"/>
      <c r="AA10" s="679"/>
      <c r="AB10"/>
    </row>
    <row r="11" spans="1:33" s="2" customFormat="1" ht="15" customHeight="1" x14ac:dyDescent="0.25">
      <c r="A11" s="299">
        <v>4</v>
      </c>
      <c r="B11" s="490" t="s">
        <v>225</v>
      </c>
      <c r="C11" s="491" t="s">
        <v>6</v>
      </c>
      <c r="D11" s="386" t="e">
        <f>+Nilai_P_8A!K14</f>
        <v>#DIV/0!</v>
      </c>
      <c r="E11" s="372" t="e">
        <f>Nilai_P_8A!S14</f>
        <v>#DIV/0!</v>
      </c>
      <c r="F11" s="376" t="e">
        <f>Nilai_P_8A!AA14</f>
        <v>#DIV/0!</v>
      </c>
      <c r="G11" s="372" t="e">
        <f>Nilai_P_8A!AI14</f>
        <v>#DIV/0!</v>
      </c>
      <c r="H11" s="372" t="e">
        <f>Nilai_P_8A!AJ14</f>
        <v>#DIV/0!</v>
      </c>
      <c r="I11" s="372">
        <f>Nilai_P_8A!AK14</f>
        <v>0</v>
      </c>
      <c r="J11" s="441">
        <f>Nilai_P_8A!AL14</f>
        <v>0</v>
      </c>
      <c r="K11" s="377" t="e">
        <f t="shared" si="0"/>
        <v>#DIV/0!</v>
      </c>
      <c r="L11" s="406" t="e">
        <f t="shared" si="3"/>
        <v>#DIV/0!</v>
      </c>
      <c r="M11" s="371" t="e">
        <f t="shared" si="5"/>
        <v>#DIV/0!</v>
      </c>
      <c r="N11" s="386" t="e">
        <f>Nilai_K_8A!K14</f>
        <v>#DIV/0!</v>
      </c>
      <c r="O11" s="372" t="e">
        <f>Nilai_K_8A!S14</f>
        <v>#DIV/0!</v>
      </c>
      <c r="P11" s="373" t="e">
        <f>Nilai_K_8A!AA14</f>
        <v>#DIV/0!</v>
      </c>
      <c r="Q11" s="417" t="e">
        <f>Nilai_K_8A!AI14</f>
        <v>#DIV/0!</v>
      </c>
      <c r="R11" s="367" t="e">
        <f t="shared" si="1"/>
        <v>#DIV/0!</v>
      </c>
      <c r="S11" s="406" t="e">
        <f t="shared" si="2"/>
        <v>#DIV/0!</v>
      </c>
      <c r="T11" s="371" t="e">
        <f t="shared" si="4"/>
        <v>#DIV/0!</v>
      </c>
      <c r="V11" s="307">
        <v>4</v>
      </c>
      <c r="W11" s="664"/>
      <c r="X11" s="665"/>
      <c r="Y11" s="668"/>
      <c r="Z11" s="678"/>
      <c r="AA11" s="679"/>
      <c r="AB11"/>
    </row>
    <row r="12" spans="1:33" s="378" customFormat="1" ht="15" customHeight="1" x14ac:dyDescent="0.25">
      <c r="A12" s="299">
        <v>5</v>
      </c>
      <c r="B12" s="490" t="s">
        <v>226</v>
      </c>
      <c r="C12" s="491" t="s">
        <v>6</v>
      </c>
      <c r="D12" s="386" t="e">
        <f>+Nilai_P_8A!K15</f>
        <v>#DIV/0!</v>
      </c>
      <c r="E12" s="372" t="e">
        <f>Nilai_P_8A!S15</f>
        <v>#DIV/0!</v>
      </c>
      <c r="F12" s="376" t="e">
        <f>Nilai_P_8A!AA15</f>
        <v>#DIV/0!</v>
      </c>
      <c r="G12" s="372" t="e">
        <f>Nilai_P_8A!AI15</f>
        <v>#DIV/0!</v>
      </c>
      <c r="H12" s="372" t="e">
        <f>Nilai_P_8A!AJ15</f>
        <v>#DIV/0!</v>
      </c>
      <c r="I12" s="372">
        <f>Nilai_P_8A!AK15</f>
        <v>0</v>
      </c>
      <c r="J12" s="441">
        <f>Nilai_P_8A!AL15</f>
        <v>0</v>
      </c>
      <c r="K12" s="377" t="e">
        <f t="shared" si="0"/>
        <v>#DIV/0!</v>
      </c>
      <c r="L12" s="406" t="e">
        <f t="shared" si="3"/>
        <v>#DIV/0!</v>
      </c>
      <c r="M12" s="371" t="e">
        <f t="shared" si="5"/>
        <v>#DIV/0!</v>
      </c>
      <c r="N12" s="386" t="e">
        <f>Nilai_K_8A!K15</f>
        <v>#DIV/0!</v>
      </c>
      <c r="O12" s="372" t="e">
        <f>Nilai_K_8A!S15</f>
        <v>#DIV/0!</v>
      </c>
      <c r="P12" s="373" t="e">
        <f>Nilai_K_8A!AA15</f>
        <v>#DIV/0!</v>
      </c>
      <c r="Q12" s="417" t="e">
        <f>Nilai_K_8A!AI15</f>
        <v>#DIV/0!</v>
      </c>
      <c r="R12" s="367" t="e">
        <f t="shared" si="1"/>
        <v>#DIV/0!</v>
      </c>
      <c r="S12" s="406" t="e">
        <f t="shared" si="2"/>
        <v>#DIV/0!</v>
      </c>
      <c r="T12" s="371" t="e">
        <f t="shared" si="4"/>
        <v>#DIV/0!</v>
      </c>
      <c r="V12" s="307">
        <v>5</v>
      </c>
      <c r="W12" s="682"/>
      <c r="X12" s="683"/>
      <c r="Y12" s="684"/>
      <c r="Z12" s="685"/>
      <c r="AA12" s="686"/>
      <c r="AB12" s="379"/>
    </row>
    <row r="13" spans="1:33" s="2" customFormat="1" ht="15" customHeight="1" x14ac:dyDescent="0.25">
      <c r="A13" s="299">
        <v>6</v>
      </c>
      <c r="B13" s="490" t="s">
        <v>227</v>
      </c>
      <c r="C13" s="491" t="s">
        <v>12</v>
      </c>
      <c r="D13" s="386" t="e">
        <f>+Nilai_P_8A!K16</f>
        <v>#DIV/0!</v>
      </c>
      <c r="E13" s="372" t="e">
        <f>Nilai_P_8A!S16</f>
        <v>#DIV/0!</v>
      </c>
      <c r="F13" s="376" t="e">
        <f>Nilai_P_8A!AA16</f>
        <v>#DIV/0!</v>
      </c>
      <c r="G13" s="372" t="e">
        <f>Nilai_P_8A!AI16</f>
        <v>#DIV/0!</v>
      </c>
      <c r="H13" s="372" t="e">
        <f>Nilai_P_8A!AJ16</f>
        <v>#DIV/0!</v>
      </c>
      <c r="I13" s="372">
        <f>Nilai_P_8A!AK16</f>
        <v>0</v>
      </c>
      <c r="J13" s="441">
        <f>Nilai_P_8A!AL16</f>
        <v>0</v>
      </c>
      <c r="K13" s="377" t="e">
        <f t="shared" si="0"/>
        <v>#DIV/0!</v>
      </c>
      <c r="L13" s="406" t="e">
        <f t="shared" si="3"/>
        <v>#DIV/0!</v>
      </c>
      <c r="M13" s="371" t="e">
        <f t="shared" si="5"/>
        <v>#DIV/0!</v>
      </c>
      <c r="N13" s="386" t="e">
        <f>Nilai_K_8A!K16</f>
        <v>#DIV/0!</v>
      </c>
      <c r="O13" s="372" t="e">
        <f>Nilai_K_8A!S16</f>
        <v>#DIV/0!</v>
      </c>
      <c r="P13" s="373" t="e">
        <f>Nilai_K_8A!AA16</f>
        <v>#DIV/0!</v>
      </c>
      <c r="Q13" s="417" t="e">
        <f>Nilai_K_8A!AI16</f>
        <v>#DIV/0!</v>
      </c>
      <c r="R13" s="367" t="e">
        <f t="shared" si="1"/>
        <v>#DIV/0!</v>
      </c>
      <c r="S13" s="406" t="e">
        <f t="shared" si="2"/>
        <v>#DIV/0!</v>
      </c>
      <c r="T13" s="371" t="e">
        <f t="shared" si="4"/>
        <v>#DIV/0!</v>
      </c>
      <c r="V13" s="307">
        <v>6</v>
      </c>
      <c r="W13" s="664"/>
      <c r="X13" s="665"/>
      <c r="Y13" s="668"/>
      <c r="Z13" s="678"/>
      <c r="AA13" s="679"/>
      <c r="AB13"/>
    </row>
    <row r="14" spans="1:33" s="2" customFormat="1" ht="15" customHeight="1" x14ac:dyDescent="0.25">
      <c r="A14" s="299">
        <v>7</v>
      </c>
      <c r="B14" s="490" t="s">
        <v>228</v>
      </c>
      <c r="C14" s="491" t="s">
        <v>6</v>
      </c>
      <c r="D14" s="386" t="e">
        <f>+Nilai_P_8A!K17</f>
        <v>#DIV/0!</v>
      </c>
      <c r="E14" s="372" t="e">
        <f>Nilai_P_8A!S17</f>
        <v>#DIV/0!</v>
      </c>
      <c r="F14" s="376" t="e">
        <f>Nilai_P_8A!AA17</f>
        <v>#DIV/0!</v>
      </c>
      <c r="G14" s="372" t="e">
        <f>Nilai_P_8A!AI17</f>
        <v>#DIV/0!</v>
      </c>
      <c r="H14" s="372" t="e">
        <f>Nilai_P_8A!AJ17</f>
        <v>#DIV/0!</v>
      </c>
      <c r="I14" s="372">
        <f>Nilai_P_8A!AK17</f>
        <v>0</v>
      </c>
      <c r="J14" s="441">
        <f>Nilai_P_8A!AL17</f>
        <v>0</v>
      </c>
      <c r="K14" s="377" t="e">
        <f t="shared" si="0"/>
        <v>#DIV/0!</v>
      </c>
      <c r="L14" s="406" t="e">
        <f t="shared" si="3"/>
        <v>#DIV/0!</v>
      </c>
      <c r="M14" s="371" t="e">
        <f t="shared" si="5"/>
        <v>#DIV/0!</v>
      </c>
      <c r="N14" s="386" t="e">
        <f>Nilai_K_8A!K17</f>
        <v>#DIV/0!</v>
      </c>
      <c r="O14" s="372" t="e">
        <f>Nilai_K_8A!S17</f>
        <v>#DIV/0!</v>
      </c>
      <c r="P14" s="373" t="e">
        <f>Nilai_K_8A!AA17</f>
        <v>#DIV/0!</v>
      </c>
      <c r="Q14" s="417" t="e">
        <f>Nilai_K_8A!AI17</f>
        <v>#DIV/0!</v>
      </c>
      <c r="R14" s="367" t="e">
        <f t="shared" si="1"/>
        <v>#DIV/0!</v>
      </c>
      <c r="S14" s="406" t="e">
        <f t="shared" si="2"/>
        <v>#DIV/0!</v>
      </c>
      <c r="T14" s="371" t="e">
        <f t="shared" si="4"/>
        <v>#DIV/0!</v>
      </c>
      <c r="V14" s="307">
        <v>7</v>
      </c>
      <c r="W14" s="664"/>
      <c r="X14" s="665"/>
      <c r="Y14" s="668"/>
      <c r="Z14" s="678"/>
      <c r="AA14" s="679"/>
      <c r="AB14"/>
    </row>
    <row r="15" spans="1:33" s="2" customFormat="1" ht="15" customHeight="1" x14ac:dyDescent="0.25">
      <c r="A15" s="299">
        <v>8</v>
      </c>
      <c r="B15" s="490" t="s">
        <v>229</v>
      </c>
      <c r="C15" s="491" t="s">
        <v>6</v>
      </c>
      <c r="D15" s="386" t="e">
        <f>+Nilai_P_8A!K18</f>
        <v>#DIV/0!</v>
      </c>
      <c r="E15" s="372" t="e">
        <f>Nilai_P_8A!S18</f>
        <v>#DIV/0!</v>
      </c>
      <c r="F15" s="376" t="e">
        <f>Nilai_P_8A!AA18</f>
        <v>#DIV/0!</v>
      </c>
      <c r="G15" s="372" t="e">
        <f>Nilai_P_8A!AI18</f>
        <v>#DIV/0!</v>
      </c>
      <c r="H15" s="372" t="e">
        <f>Nilai_P_8A!AJ18</f>
        <v>#DIV/0!</v>
      </c>
      <c r="I15" s="372">
        <f>Nilai_P_8A!AK18</f>
        <v>0</v>
      </c>
      <c r="J15" s="441">
        <f>Nilai_P_8A!AL18</f>
        <v>0</v>
      </c>
      <c r="K15" s="377" t="e">
        <f t="shared" si="0"/>
        <v>#DIV/0!</v>
      </c>
      <c r="L15" s="406" t="e">
        <f t="shared" si="3"/>
        <v>#DIV/0!</v>
      </c>
      <c r="M15" s="371" t="e">
        <f t="shared" si="5"/>
        <v>#DIV/0!</v>
      </c>
      <c r="N15" s="386" t="e">
        <f>Nilai_K_8A!K18</f>
        <v>#DIV/0!</v>
      </c>
      <c r="O15" s="372" t="e">
        <f>Nilai_K_8A!S18</f>
        <v>#DIV/0!</v>
      </c>
      <c r="P15" s="373" t="e">
        <f>Nilai_K_8A!AA18</f>
        <v>#DIV/0!</v>
      </c>
      <c r="Q15" s="417" t="e">
        <f>Nilai_K_8A!AI18</f>
        <v>#DIV/0!</v>
      </c>
      <c r="R15" s="367" t="e">
        <f t="shared" si="1"/>
        <v>#DIV/0!</v>
      </c>
      <c r="S15" s="406" t="e">
        <f t="shared" si="2"/>
        <v>#DIV/0!</v>
      </c>
      <c r="T15" s="371" t="e">
        <f t="shared" si="4"/>
        <v>#DIV/0!</v>
      </c>
      <c r="U15" s="2" t="s">
        <v>3</v>
      </c>
      <c r="V15" s="307">
        <v>8</v>
      </c>
      <c r="W15" s="664"/>
      <c r="X15" s="665"/>
      <c r="Y15" s="668"/>
      <c r="Z15" s="678"/>
      <c r="AA15" s="679"/>
      <c r="AB15"/>
    </row>
    <row r="16" spans="1:33" s="378" customFormat="1" ht="15" customHeight="1" x14ac:dyDescent="0.25">
      <c r="A16" s="299">
        <v>9</v>
      </c>
      <c r="B16" s="490" t="s">
        <v>230</v>
      </c>
      <c r="C16" s="491" t="s">
        <v>6</v>
      </c>
      <c r="D16" s="386" t="e">
        <f>+Nilai_P_8A!K19</f>
        <v>#DIV/0!</v>
      </c>
      <c r="E16" s="372" t="e">
        <f>Nilai_P_8A!S19</f>
        <v>#DIV/0!</v>
      </c>
      <c r="F16" s="376" t="e">
        <f>Nilai_P_8A!AA19</f>
        <v>#DIV/0!</v>
      </c>
      <c r="G16" s="372" t="e">
        <f>Nilai_P_8A!AI19</f>
        <v>#DIV/0!</v>
      </c>
      <c r="H16" s="372" t="e">
        <f>Nilai_P_8A!AJ19</f>
        <v>#DIV/0!</v>
      </c>
      <c r="I16" s="372">
        <f>Nilai_P_8A!AK19</f>
        <v>0</v>
      </c>
      <c r="J16" s="441">
        <f>Nilai_P_8A!AL19</f>
        <v>0</v>
      </c>
      <c r="K16" s="381" t="e">
        <f t="shared" si="0"/>
        <v>#DIV/0!</v>
      </c>
      <c r="L16" s="406" t="e">
        <f t="shared" si="3"/>
        <v>#DIV/0!</v>
      </c>
      <c r="M16" s="371" t="e">
        <f t="shared" si="5"/>
        <v>#DIV/0!</v>
      </c>
      <c r="N16" s="386" t="e">
        <f>Nilai_K_8A!K19</f>
        <v>#DIV/0!</v>
      </c>
      <c r="O16" s="372" t="e">
        <f>Nilai_K_8A!S19</f>
        <v>#DIV/0!</v>
      </c>
      <c r="P16" s="373" t="e">
        <f>Nilai_K_8A!AA19</f>
        <v>#DIV/0!</v>
      </c>
      <c r="Q16" s="417" t="e">
        <f>Nilai_K_8A!AI19</f>
        <v>#DIV/0!</v>
      </c>
      <c r="R16" s="367" t="e">
        <f t="shared" si="1"/>
        <v>#DIV/0!</v>
      </c>
      <c r="S16" s="406" t="e">
        <f t="shared" si="2"/>
        <v>#DIV/0!</v>
      </c>
      <c r="T16" s="371" t="e">
        <f t="shared" si="4"/>
        <v>#DIV/0!</v>
      </c>
      <c r="U16" s="382"/>
      <c r="V16" s="307">
        <v>9</v>
      </c>
      <c r="W16" s="664"/>
      <c r="X16" s="665"/>
      <c r="Y16" s="668"/>
      <c r="Z16" s="678"/>
      <c r="AA16" s="679"/>
      <c r="AB16" s="379"/>
    </row>
    <row r="17" spans="1:28" s="2" customFormat="1" x14ac:dyDescent="0.25">
      <c r="A17" s="299">
        <v>10</v>
      </c>
      <c r="B17" s="490" t="s">
        <v>231</v>
      </c>
      <c r="C17" s="491" t="s">
        <v>6</v>
      </c>
      <c r="D17" s="386" t="e">
        <f>+Nilai_P_8A!K20</f>
        <v>#DIV/0!</v>
      </c>
      <c r="E17" s="372" t="e">
        <f>Nilai_P_8A!S20</f>
        <v>#DIV/0!</v>
      </c>
      <c r="F17" s="376" t="e">
        <f>Nilai_P_8A!AA20</f>
        <v>#DIV/0!</v>
      </c>
      <c r="G17" s="372" t="e">
        <f>Nilai_P_8A!AI20</f>
        <v>#DIV/0!</v>
      </c>
      <c r="H17" s="372" t="e">
        <f>Nilai_P_8A!AJ20</f>
        <v>#DIV/0!</v>
      </c>
      <c r="I17" s="372">
        <f>Nilai_P_8A!AK20</f>
        <v>0</v>
      </c>
      <c r="J17" s="441">
        <f>Nilai_P_8A!AL20</f>
        <v>0</v>
      </c>
      <c r="K17" s="377" t="e">
        <f t="shared" si="0"/>
        <v>#DIV/0!</v>
      </c>
      <c r="L17" s="406" t="e">
        <f t="shared" si="3"/>
        <v>#DIV/0!</v>
      </c>
      <c r="M17" s="371" t="e">
        <f t="shared" si="5"/>
        <v>#DIV/0!</v>
      </c>
      <c r="N17" s="386" t="e">
        <f>Nilai_K_8A!K20</f>
        <v>#DIV/0!</v>
      </c>
      <c r="O17" s="372" t="e">
        <f>Nilai_K_8A!S20</f>
        <v>#DIV/0!</v>
      </c>
      <c r="P17" s="373" t="e">
        <f>Nilai_K_8A!AA20</f>
        <v>#DIV/0!</v>
      </c>
      <c r="Q17" s="417" t="e">
        <f>Nilai_K_8A!AI20</f>
        <v>#DIV/0!</v>
      </c>
      <c r="R17" s="367" t="e">
        <f t="shared" si="1"/>
        <v>#DIV/0!</v>
      </c>
      <c r="S17" s="406" t="e">
        <f t="shared" si="2"/>
        <v>#DIV/0!</v>
      </c>
      <c r="T17" s="371" t="e">
        <f t="shared" si="4"/>
        <v>#DIV/0!</v>
      </c>
      <c r="V17" s="307">
        <v>10</v>
      </c>
      <c r="W17" s="664"/>
      <c r="X17" s="665"/>
      <c r="Y17" s="668"/>
      <c r="Z17" s="678"/>
      <c r="AA17" s="679"/>
      <c r="AB17"/>
    </row>
    <row r="18" spans="1:28" s="2" customFormat="1" x14ac:dyDescent="0.25">
      <c r="A18" s="299">
        <v>11</v>
      </c>
      <c r="B18" s="490" t="s">
        <v>232</v>
      </c>
      <c r="C18" s="491" t="s">
        <v>12</v>
      </c>
      <c r="D18" s="386" t="e">
        <f>+Nilai_P_8A!K21</f>
        <v>#DIV/0!</v>
      </c>
      <c r="E18" s="372" t="e">
        <f>Nilai_P_8A!S21</f>
        <v>#DIV/0!</v>
      </c>
      <c r="F18" s="376" t="e">
        <f>Nilai_P_8A!AA21</f>
        <v>#DIV/0!</v>
      </c>
      <c r="G18" s="372" t="e">
        <f>Nilai_P_8A!AI21</f>
        <v>#DIV/0!</v>
      </c>
      <c r="H18" s="372" t="e">
        <f>Nilai_P_8A!AJ21</f>
        <v>#DIV/0!</v>
      </c>
      <c r="I18" s="372">
        <f>Nilai_P_8A!AK21</f>
        <v>0</v>
      </c>
      <c r="J18" s="441">
        <f>Nilai_P_8A!AL21</f>
        <v>0</v>
      </c>
      <c r="K18" s="377" t="e">
        <f t="shared" si="0"/>
        <v>#DIV/0!</v>
      </c>
      <c r="L18" s="406" t="e">
        <f t="shared" si="3"/>
        <v>#DIV/0!</v>
      </c>
      <c r="M18" s="371" t="e">
        <f t="shared" si="5"/>
        <v>#DIV/0!</v>
      </c>
      <c r="N18" s="386" t="e">
        <f>Nilai_K_8A!K21</f>
        <v>#DIV/0!</v>
      </c>
      <c r="O18" s="372" t="e">
        <f>Nilai_K_8A!S21</f>
        <v>#DIV/0!</v>
      </c>
      <c r="P18" s="373" t="e">
        <f>Nilai_K_8A!AA21</f>
        <v>#DIV/0!</v>
      </c>
      <c r="Q18" s="417" t="e">
        <f>Nilai_K_8A!AI21</f>
        <v>#DIV/0!</v>
      </c>
      <c r="R18" s="367" t="e">
        <f t="shared" si="1"/>
        <v>#DIV/0!</v>
      </c>
      <c r="S18" s="406" t="e">
        <f t="shared" si="2"/>
        <v>#DIV/0!</v>
      </c>
      <c r="T18" s="371" t="e">
        <f t="shared" si="4"/>
        <v>#DIV/0!</v>
      </c>
      <c r="V18" s="307">
        <v>11</v>
      </c>
      <c r="W18" s="664"/>
      <c r="X18" s="665"/>
      <c r="Y18" s="668"/>
      <c r="Z18" s="678"/>
      <c r="AA18" s="679"/>
      <c r="AB18"/>
    </row>
    <row r="19" spans="1:28" s="2" customFormat="1" x14ac:dyDescent="0.25">
      <c r="A19" s="299">
        <v>12</v>
      </c>
      <c r="B19" s="490" t="s">
        <v>233</v>
      </c>
      <c r="C19" s="491" t="s">
        <v>12</v>
      </c>
      <c r="D19" s="386" t="e">
        <f>+Nilai_P_8A!K22</f>
        <v>#DIV/0!</v>
      </c>
      <c r="E19" s="372" t="e">
        <f>Nilai_P_8A!S22</f>
        <v>#DIV/0!</v>
      </c>
      <c r="F19" s="376" t="e">
        <f>Nilai_P_8A!AA22</f>
        <v>#DIV/0!</v>
      </c>
      <c r="G19" s="372" t="e">
        <f>Nilai_P_8A!AI22</f>
        <v>#DIV/0!</v>
      </c>
      <c r="H19" s="372" t="e">
        <f>Nilai_P_8A!AJ22</f>
        <v>#DIV/0!</v>
      </c>
      <c r="I19" s="372">
        <f>Nilai_P_8A!AK22</f>
        <v>0</v>
      </c>
      <c r="J19" s="441">
        <f>Nilai_P_8A!AL22</f>
        <v>0</v>
      </c>
      <c r="K19" s="384" t="e">
        <f t="shared" si="0"/>
        <v>#DIV/0!</v>
      </c>
      <c r="L19" s="406" t="e">
        <f t="shared" si="3"/>
        <v>#DIV/0!</v>
      </c>
      <c r="M19" s="371" t="e">
        <f t="shared" si="5"/>
        <v>#DIV/0!</v>
      </c>
      <c r="N19" s="386" t="e">
        <f>Nilai_K_8A!K22</f>
        <v>#DIV/0!</v>
      </c>
      <c r="O19" s="372" t="e">
        <f>Nilai_K_8A!S22</f>
        <v>#DIV/0!</v>
      </c>
      <c r="P19" s="373" t="e">
        <f>Nilai_K_8A!AA22</f>
        <v>#DIV/0!</v>
      </c>
      <c r="Q19" s="417" t="e">
        <f>Nilai_K_8A!AI22</f>
        <v>#DIV/0!</v>
      </c>
      <c r="R19" s="367" t="e">
        <f t="shared" si="1"/>
        <v>#DIV/0!</v>
      </c>
      <c r="S19" s="406" t="e">
        <f t="shared" si="2"/>
        <v>#DIV/0!</v>
      </c>
      <c r="T19" s="371" t="e">
        <f t="shared" si="4"/>
        <v>#DIV/0!</v>
      </c>
      <c r="V19" s="307">
        <v>12</v>
      </c>
      <c r="W19" s="664"/>
      <c r="X19" s="665"/>
      <c r="Y19" s="668"/>
      <c r="Z19" s="678"/>
      <c r="AA19" s="679"/>
      <c r="AB19"/>
    </row>
    <row r="20" spans="1:28" s="2" customFormat="1" x14ac:dyDescent="0.25">
      <c r="A20" s="299">
        <v>13</v>
      </c>
      <c r="B20" s="490" t="s">
        <v>234</v>
      </c>
      <c r="C20" s="491" t="s">
        <v>12</v>
      </c>
      <c r="D20" s="386" t="e">
        <f>+Nilai_P_8A!K23</f>
        <v>#DIV/0!</v>
      </c>
      <c r="E20" s="372" t="e">
        <f>Nilai_P_8A!S23</f>
        <v>#DIV/0!</v>
      </c>
      <c r="F20" s="376" t="e">
        <f>Nilai_P_8A!AA23</f>
        <v>#DIV/0!</v>
      </c>
      <c r="G20" s="372" t="e">
        <f>Nilai_P_8A!AI23</f>
        <v>#DIV/0!</v>
      </c>
      <c r="H20" s="372" t="e">
        <f>Nilai_P_8A!AJ23</f>
        <v>#DIV/0!</v>
      </c>
      <c r="I20" s="372">
        <f>Nilai_P_8A!AK23</f>
        <v>0</v>
      </c>
      <c r="J20" s="441">
        <f>Nilai_P_8A!AL23</f>
        <v>0</v>
      </c>
      <c r="K20" s="377" t="e">
        <f t="shared" si="0"/>
        <v>#DIV/0!</v>
      </c>
      <c r="L20" s="406" t="e">
        <f t="shared" si="3"/>
        <v>#DIV/0!</v>
      </c>
      <c r="M20" s="371" t="e">
        <f t="shared" si="5"/>
        <v>#DIV/0!</v>
      </c>
      <c r="N20" s="386" t="e">
        <f>Nilai_K_8A!K23</f>
        <v>#DIV/0!</v>
      </c>
      <c r="O20" s="372" t="e">
        <f>Nilai_K_8A!S23</f>
        <v>#DIV/0!</v>
      </c>
      <c r="P20" s="373" t="e">
        <f>Nilai_K_8A!AA23</f>
        <v>#DIV/0!</v>
      </c>
      <c r="Q20" s="417" t="e">
        <f>Nilai_K_8A!AI23</f>
        <v>#DIV/0!</v>
      </c>
      <c r="R20" s="367" t="e">
        <f t="shared" si="1"/>
        <v>#DIV/0!</v>
      </c>
      <c r="S20" s="406" t="e">
        <f t="shared" si="2"/>
        <v>#DIV/0!</v>
      </c>
      <c r="T20" s="371" t="e">
        <f t="shared" si="4"/>
        <v>#DIV/0!</v>
      </c>
      <c r="V20" s="307">
        <v>13</v>
      </c>
      <c r="W20" s="664"/>
      <c r="X20" s="665"/>
      <c r="Y20" s="668"/>
      <c r="Z20" s="678"/>
      <c r="AA20" s="679"/>
      <c r="AB20"/>
    </row>
    <row r="21" spans="1:28" s="2" customFormat="1" x14ac:dyDescent="0.25">
      <c r="A21" s="299">
        <v>14</v>
      </c>
      <c r="B21" s="490" t="s">
        <v>235</v>
      </c>
      <c r="C21" s="491" t="s">
        <v>6</v>
      </c>
      <c r="D21" s="386" t="e">
        <f>+Nilai_P_8A!K24</f>
        <v>#DIV/0!</v>
      </c>
      <c r="E21" s="372" t="e">
        <f>Nilai_P_8A!S24</f>
        <v>#DIV/0!</v>
      </c>
      <c r="F21" s="376" t="e">
        <f>Nilai_P_8A!AA24</f>
        <v>#DIV/0!</v>
      </c>
      <c r="G21" s="372" t="e">
        <f>Nilai_P_8A!AI24</f>
        <v>#DIV/0!</v>
      </c>
      <c r="H21" s="372" t="e">
        <f>Nilai_P_8A!AJ24</f>
        <v>#DIV/0!</v>
      </c>
      <c r="I21" s="372">
        <f>Nilai_P_8A!AK24</f>
        <v>0</v>
      </c>
      <c r="J21" s="441">
        <f>Nilai_P_8A!AL24</f>
        <v>0</v>
      </c>
      <c r="K21" s="377" t="e">
        <f t="shared" si="0"/>
        <v>#DIV/0!</v>
      </c>
      <c r="L21" s="406" t="e">
        <f t="shared" si="3"/>
        <v>#DIV/0!</v>
      </c>
      <c r="M21" s="371" t="e">
        <f t="shared" si="5"/>
        <v>#DIV/0!</v>
      </c>
      <c r="N21" s="386" t="e">
        <f>Nilai_K_8A!K24</f>
        <v>#DIV/0!</v>
      </c>
      <c r="O21" s="372" t="e">
        <f>Nilai_K_8A!S24</f>
        <v>#DIV/0!</v>
      </c>
      <c r="P21" s="373" t="e">
        <f>Nilai_K_8A!AA24</f>
        <v>#DIV/0!</v>
      </c>
      <c r="Q21" s="417" t="e">
        <f>Nilai_K_8A!AI24</f>
        <v>#DIV/0!</v>
      </c>
      <c r="R21" s="367" t="e">
        <f t="shared" si="1"/>
        <v>#DIV/0!</v>
      </c>
      <c r="S21" s="406" t="e">
        <f t="shared" si="2"/>
        <v>#DIV/0!</v>
      </c>
      <c r="T21" s="371" t="e">
        <f t="shared" si="4"/>
        <v>#DIV/0!</v>
      </c>
      <c r="V21" s="307">
        <v>14</v>
      </c>
      <c r="W21" s="664"/>
      <c r="X21" s="665"/>
      <c r="Y21" s="668"/>
      <c r="Z21" s="678"/>
      <c r="AA21" s="679"/>
      <c r="AB21"/>
    </row>
    <row r="22" spans="1:28" s="2" customFormat="1" x14ac:dyDescent="0.25">
      <c r="A22" s="299">
        <v>15</v>
      </c>
      <c r="B22" s="490" t="s">
        <v>236</v>
      </c>
      <c r="C22" s="491" t="s">
        <v>6</v>
      </c>
      <c r="D22" s="386" t="e">
        <f>+Nilai_P_8A!K25</f>
        <v>#DIV/0!</v>
      </c>
      <c r="E22" s="372" t="e">
        <f>Nilai_P_8A!S25</f>
        <v>#DIV/0!</v>
      </c>
      <c r="F22" s="376" t="e">
        <f>Nilai_P_8A!AA25</f>
        <v>#DIV/0!</v>
      </c>
      <c r="G22" s="372" t="e">
        <f>Nilai_P_8A!AI25</f>
        <v>#DIV/0!</v>
      </c>
      <c r="H22" s="372" t="e">
        <f>Nilai_P_8A!AJ25</f>
        <v>#DIV/0!</v>
      </c>
      <c r="I22" s="372">
        <f>Nilai_P_8A!AK25</f>
        <v>0</v>
      </c>
      <c r="J22" s="441">
        <f>Nilai_P_8A!AL25</f>
        <v>0</v>
      </c>
      <c r="K22" s="377" t="e">
        <f t="shared" si="0"/>
        <v>#DIV/0!</v>
      </c>
      <c r="L22" s="406" t="e">
        <f t="shared" si="3"/>
        <v>#DIV/0!</v>
      </c>
      <c r="M22" s="371" t="e">
        <f t="shared" si="5"/>
        <v>#DIV/0!</v>
      </c>
      <c r="N22" s="386" t="e">
        <f>Nilai_K_8A!K25</f>
        <v>#DIV/0!</v>
      </c>
      <c r="O22" s="372" t="e">
        <f>Nilai_K_8A!S25</f>
        <v>#DIV/0!</v>
      </c>
      <c r="P22" s="373" t="e">
        <f>Nilai_K_8A!AA25</f>
        <v>#DIV/0!</v>
      </c>
      <c r="Q22" s="417" t="e">
        <f>Nilai_K_8A!AI25</f>
        <v>#DIV/0!</v>
      </c>
      <c r="R22" s="367" t="e">
        <f t="shared" si="1"/>
        <v>#DIV/0!</v>
      </c>
      <c r="S22" s="406" t="e">
        <f t="shared" si="2"/>
        <v>#DIV/0!</v>
      </c>
      <c r="T22" s="371" t="e">
        <f t="shared" si="4"/>
        <v>#DIV/0!</v>
      </c>
      <c r="V22" s="307">
        <v>15</v>
      </c>
      <c r="W22" s="664"/>
      <c r="X22" s="665"/>
      <c r="Y22" s="668"/>
      <c r="Z22" s="678"/>
      <c r="AA22" s="679"/>
      <c r="AB22"/>
    </row>
    <row r="23" spans="1:28" s="2" customFormat="1" x14ac:dyDescent="0.25">
      <c r="A23" s="299">
        <v>16</v>
      </c>
      <c r="B23" s="490" t="s">
        <v>237</v>
      </c>
      <c r="C23" s="491" t="s">
        <v>12</v>
      </c>
      <c r="D23" s="386" t="e">
        <f>+Nilai_P_8A!K26</f>
        <v>#DIV/0!</v>
      </c>
      <c r="E23" s="372" t="e">
        <f>Nilai_P_8A!S26</f>
        <v>#DIV/0!</v>
      </c>
      <c r="F23" s="376" t="e">
        <f>Nilai_P_8A!AA26</f>
        <v>#DIV/0!</v>
      </c>
      <c r="G23" s="372" t="e">
        <f>Nilai_P_8A!AI26</f>
        <v>#DIV/0!</v>
      </c>
      <c r="H23" s="372" t="e">
        <f>Nilai_P_8A!AJ26</f>
        <v>#DIV/0!</v>
      </c>
      <c r="I23" s="372">
        <f>Nilai_P_8A!AK26</f>
        <v>0</v>
      </c>
      <c r="J23" s="441">
        <f>Nilai_P_8A!AL26</f>
        <v>0</v>
      </c>
      <c r="K23" s="377" t="e">
        <f t="shared" si="0"/>
        <v>#DIV/0!</v>
      </c>
      <c r="L23" s="406" t="e">
        <f t="shared" si="3"/>
        <v>#DIV/0!</v>
      </c>
      <c r="M23" s="371" t="e">
        <f t="shared" si="5"/>
        <v>#DIV/0!</v>
      </c>
      <c r="N23" s="386" t="e">
        <f>Nilai_K_8A!K26</f>
        <v>#DIV/0!</v>
      </c>
      <c r="O23" s="372" t="e">
        <f>Nilai_K_8A!S26</f>
        <v>#DIV/0!</v>
      </c>
      <c r="P23" s="373" t="e">
        <f>Nilai_K_8A!AA26</f>
        <v>#DIV/0!</v>
      </c>
      <c r="Q23" s="417" t="e">
        <f>Nilai_K_8A!AI26</f>
        <v>#DIV/0!</v>
      </c>
      <c r="R23" s="367" t="e">
        <f t="shared" si="1"/>
        <v>#DIV/0!</v>
      </c>
      <c r="S23" s="406" t="e">
        <f t="shared" si="2"/>
        <v>#DIV/0!</v>
      </c>
      <c r="T23" s="371" t="e">
        <f t="shared" si="4"/>
        <v>#DIV/0!</v>
      </c>
      <c r="V23" s="307">
        <v>16</v>
      </c>
      <c r="W23" s="664"/>
      <c r="X23" s="665"/>
      <c r="Y23" s="668"/>
      <c r="Z23" s="678"/>
      <c r="AA23" s="679"/>
      <c r="AB23"/>
    </row>
    <row r="24" spans="1:28" s="2" customFormat="1" x14ac:dyDescent="0.25">
      <c r="A24" s="299">
        <v>17</v>
      </c>
      <c r="B24" s="490" t="s">
        <v>238</v>
      </c>
      <c r="C24" s="491" t="s">
        <v>12</v>
      </c>
      <c r="D24" s="386" t="e">
        <f>+Nilai_P_8A!K27</f>
        <v>#DIV/0!</v>
      </c>
      <c r="E24" s="372" t="e">
        <f>Nilai_P_8A!S27</f>
        <v>#DIV/0!</v>
      </c>
      <c r="F24" s="376" t="e">
        <f>Nilai_P_8A!AA27</f>
        <v>#DIV/0!</v>
      </c>
      <c r="G24" s="372" t="e">
        <f>Nilai_P_8A!AI27</f>
        <v>#DIV/0!</v>
      </c>
      <c r="H24" s="372" t="e">
        <f>Nilai_P_8A!AJ27</f>
        <v>#DIV/0!</v>
      </c>
      <c r="I24" s="372">
        <f>Nilai_P_8A!AK27</f>
        <v>0</v>
      </c>
      <c r="J24" s="441">
        <f>Nilai_P_8A!AL27</f>
        <v>0</v>
      </c>
      <c r="K24" s="377" t="e">
        <f t="shared" si="0"/>
        <v>#DIV/0!</v>
      </c>
      <c r="L24" s="406" t="e">
        <f t="shared" si="3"/>
        <v>#DIV/0!</v>
      </c>
      <c r="M24" s="371" t="e">
        <f t="shared" si="5"/>
        <v>#DIV/0!</v>
      </c>
      <c r="N24" s="386" t="e">
        <f>Nilai_K_8A!K27</f>
        <v>#DIV/0!</v>
      </c>
      <c r="O24" s="372" t="e">
        <f>Nilai_K_8A!S27</f>
        <v>#DIV/0!</v>
      </c>
      <c r="P24" s="373" t="e">
        <f>Nilai_K_8A!AA27</f>
        <v>#DIV/0!</v>
      </c>
      <c r="Q24" s="417" t="e">
        <f>Nilai_K_8A!AI27</f>
        <v>#DIV/0!</v>
      </c>
      <c r="R24" s="367" t="e">
        <f t="shared" si="1"/>
        <v>#DIV/0!</v>
      </c>
      <c r="S24" s="406" t="e">
        <f t="shared" si="2"/>
        <v>#DIV/0!</v>
      </c>
      <c r="T24" s="371" t="e">
        <f t="shared" si="4"/>
        <v>#DIV/0!</v>
      </c>
      <c r="V24" s="307">
        <v>17</v>
      </c>
      <c r="W24" s="664"/>
      <c r="X24" s="665"/>
      <c r="Y24" s="668"/>
      <c r="Z24" s="678"/>
      <c r="AA24" s="679"/>
      <c r="AB24"/>
    </row>
    <row r="25" spans="1:28" s="2" customFormat="1" x14ac:dyDescent="0.25">
      <c r="A25" s="299">
        <v>18</v>
      </c>
      <c r="B25" s="490" t="s">
        <v>239</v>
      </c>
      <c r="C25" s="491" t="s">
        <v>6</v>
      </c>
      <c r="D25" s="386" t="e">
        <f>+Nilai_P_8A!K28</f>
        <v>#DIV/0!</v>
      </c>
      <c r="E25" s="372" t="e">
        <f>Nilai_P_8A!S28</f>
        <v>#DIV/0!</v>
      </c>
      <c r="F25" s="376" t="e">
        <f>Nilai_P_8A!AA28</f>
        <v>#DIV/0!</v>
      </c>
      <c r="G25" s="372" t="e">
        <f>Nilai_P_8A!AI28</f>
        <v>#DIV/0!</v>
      </c>
      <c r="H25" s="372" t="e">
        <f>Nilai_P_8A!AJ28</f>
        <v>#DIV/0!</v>
      </c>
      <c r="I25" s="372">
        <f>Nilai_P_8A!AK28</f>
        <v>0</v>
      </c>
      <c r="J25" s="441">
        <f>Nilai_P_8A!AL28</f>
        <v>0</v>
      </c>
      <c r="K25" s="377" t="e">
        <f t="shared" si="0"/>
        <v>#DIV/0!</v>
      </c>
      <c r="L25" s="406" t="e">
        <f t="shared" si="3"/>
        <v>#DIV/0!</v>
      </c>
      <c r="M25" s="371" t="e">
        <f t="shared" si="5"/>
        <v>#DIV/0!</v>
      </c>
      <c r="N25" s="386" t="e">
        <f>Nilai_K_8A!K28</f>
        <v>#DIV/0!</v>
      </c>
      <c r="O25" s="372" t="e">
        <f>Nilai_K_8A!S28</f>
        <v>#DIV/0!</v>
      </c>
      <c r="P25" s="373" t="e">
        <f>Nilai_K_8A!AA28</f>
        <v>#DIV/0!</v>
      </c>
      <c r="Q25" s="417" t="e">
        <f>Nilai_K_8A!AI28</f>
        <v>#DIV/0!</v>
      </c>
      <c r="R25" s="367" t="e">
        <f t="shared" si="1"/>
        <v>#DIV/0!</v>
      </c>
      <c r="S25" s="406" t="e">
        <f t="shared" si="2"/>
        <v>#DIV/0!</v>
      </c>
      <c r="T25" s="371" t="e">
        <f t="shared" si="4"/>
        <v>#DIV/0!</v>
      </c>
      <c r="V25" s="307">
        <v>18</v>
      </c>
      <c r="W25" s="664"/>
      <c r="X25" s="665"/>
      <c r="Y25" s="668"/>
      <c r="Z25" s="678"/>
      <c r="AA25" s="679"/>
      <c r="AB25"/>
    </row>
    <row r="26" spans="1:28" s="2" customFormat="1" x14ac:dyDescent="0.25">
      <c r="A26" s="299">
        <v>19</v>
      </c>
      <c r="B26" s="490" t="s">
        <v>240</v>
      </c>
      <c r="C26" s="491" t="s">
        <v>6</v>
      </c>
      <c r="D26" s="386" t="e">
        <f>+Nilai_P_8A!K29</f>
        <v>#DIV/0!</v>
      </c>
      <c r="E26" s="372" t="e">
        <f>Nilai_P_8A!S29</f>
        <v>#DIV/0!</v>
      </c>
      <c r="F26" s="376" t="e">
        <f>Nilai_P_8A!AA29</f>
        <v>#DIV/0!</v>
      </c>
      <c r="G26" s="372" t="e">
        <f>Nilai_P_8A!AI29</f>
        <v>#DIV/0!</v>
      </c>
      <c r="H26" s="372" t="e">
        <f>Nilai_P_8A!AJ29</f>
        <v>#DIV/0!</v>
      </c>
      <c r="I26" s="372">
        <f>Nilai_P_8A!AK29</f>
        <v>0</v>
      </c>
      <c r="J26" s="441">
        <f>Nilai_P_8A!AL29</f>
        <v>0</v>
      </c>
      <c r="K26" s="377" t="e">
        <f t="shared" si="0"/>
        <v>#DIV/0!</v>
      </c>
      <c r="L26" s="406" t="e">
        <f t="shared" si="3"/>
        <v>#DIV/0!</v>
      </c>
      <c r="M26" s="371" t="e">
        <f t="shared" si="5"/>
        <v>#DIV/0!</v>
      </c>
      <c r="N26" s="386" t="e">
        <f>Nilai_K_8A!K29</f>
        <v>#DIV/0!</v>
      </c>
      <c r="O26" s="372" t="e">
        <f>Nilai_K_8A!S29</f>
        <v>#DIV/0!</v>
      </c>
      <c r="P26" s="373" t="e">
        <f>Nilai_K_8A!AA29</f>
        <v>#DIV/0!</v>
      </c>
      <c r="Q26" s="417" t="e">
        <f>Nilai_K_8A!AI29</f>
        <v>#DIV/0!</v>
      </c>
      <c r="R26" s="367" t="e">
        <f t="shared" si="1"/>
        <v>#DIV/0!</v>
      </c>
      <c r="S26" s="406" t="e">
        <f t="shared" si="2"/>
        <v>#DIV/0!</v>
      </c>
      <c r="T26" s="371" t="e">
        <f t="shared" si="4"/>
        <v>#DIV/0!</v>
      </c>
      <c r="V26" s="307">
        <v>19</v>
      </c>
      <c r="W26" s="664"/>
      <c r="X26" s="665"/>
      <c r="Y26" s="668"/>
      <c r="Z26" s="678"/>
      <c r="AA26" s="679"/>
      <c r="AB26"/>
    </row>
    <row r="27" spans="1:28" s="2" customFormat="1" x14ac:dyDescent="0.25">
      <c r="A27" s="299">
        <v>20</v>
      </c>
      <c r="B27" s="490" t="s">
        <v>241</v>
      </c>
      <c r="C27" s="491" t="s">
        <v>6</v>
      </c>
      <c r="D27" s="386" t="e">
        <f>+Nilai_P_8A!K30</f>
        <v>#DIV/0!</v>
      </c>
      <c r="E27" s="372" t="e">
        <f>Nilai_P_8A!S30</f>
        <v>#DIV/0!</v>
      </c>
      <c r="F27" s="376" t="e">
        <f>Nilai_P_8A!AA30</f>
        <v>#DIV/0!</v>
      </c>
      <c r="G27" s="372" t="e">
        <f>Nilai_P_8A!AI30</f>
        <v>#DIV/0!</v>
      </c>
      <c r="H27" s="372" t="e">
        <f>Nilai_P_8A!AJ30</f>
        <v>#DIV/0!</v>
      </c>
      <c r="I27" s="372">
        <f>Nilai_P_8A!AK30</f>
        <v>0</v>
      </c>
      <c r="J27" s="441">
        <f>Nilai_P_8A!AL30</f>
        <v>0</v>
      </c>
      <c r="K27" s="377" t="e">
        <f t="shared" si="0"/>
        <v>#DIV/0!</v>
      </c>
      <c r="L27" s="406" t="e">
        <f t="shared" si="3"/>
        <v>#DIV/0!</v>
      </c>
      <c r="M27" s="371" t="e">
        <f t="shared" si="5"/>
        <v>#DIV/0!</v>
      </c>
      <c r="N27" s="386" t="e">
        <f>Nilai_K_8A!K30</f>
        <v>#DIV/0!</v>
      </c>
      <c r="O27" s="372" t="e">
        <f>Nilai_K_8A!S30</f>
        <v>#DIV/0!</v>
      </c>
      <c r="P27" s="373" t="e">
        <f>Nilai_K_8A!AA30</f>
        <v>#DIV/0!</v>
      </c>
      <c r="Q27" s="417" t="e">
        <f>Nilai_K_8A!AI30</f>
        <v>#DIV/0!</v>
      </c>
      <c r="R27" s="367" t="e">
        <f t="shared" si="1"/>
        <v>#DIV/0!</v>
      </c>
      <c r="S27" s="406" t="e">
        <f t="shared" si="2"/>
        <v>#DIV/0!</v>
      </c>
      <c r="T27" s="371" t="e">
        <f t="shared" si="4"/>
        <v>#DIV/0!</v>
      </c>
      <c r="V27" s="307">
        <v>20</v>
      </c>
      <c r="W27" s="664"/>
      <c r="X27" s="665"/>
      <c r="Y27" s="668"/>
      <c r="Z27" s="678"/>
      <c r="AA27" s="679"/>
      <c r="AB27"/>
    </row>
    <row r="28" spans="1:28" s="2" customFormat="1" x14ac:dyDescent="0.25">
      <c r="A28" s="299">
        <v>21</v>
      </c>
      <c r="B28" s="490" t="s">
        <v>242</v>
      </c>
      <c r="C28" s="491" t="s">
        <v>6</v>
      </c>
      <c r="D28" s="386" t="e">
        <f>+Nilai_P_8A!K31</f>
        <v>#DIV/0!</v>
      </c>
      <c r="E28" s="372" t="e">
        <f>Nilai_P_8A!S31</f>
        <v>#DIV/0!</v>
      </c>
      <c r="F28" s="376" t="e">
        <f>Nilai_P_8A!AA31</f>
        <v>#DIV/0!</v>
      </c>
      <c r="G28" s="372" t="e">
        <f>Nilai_P_8A!AI31</f>
        <v>#DIV/0!</v>
      </c>
      <c r="H28" s="372" t="e">
        <f>Nilai_P_8A!AJ31</f>
        <v>#DIV/0!</v>
      </c>
      <c r="I28" s="372">
        <f>Nilai_P_8A!AK31</f>
        <v>0</v>
      </c>
      <c r="J28" s="441">
        <f>Nilai_P_8A!AL31</f>
        <v>0</v>
      </c>
      <c r="K28" s="377" t="e">
        <f t="shared" si="0"/>
        <v>#DIV/0!</v>
      </c>
      <c r="L28" s="406" t="e">
        <f t="shared" si="3"/>
        <v>#DIV/0!</v>
      </c>
      <c r="M28" s="371" t="e">
        <f t="shared" si="5"/>
        <v>#DIV/0!</v>
      </c>
      <c r="N28" s="386" t="e">
        <f>Nilai_K_8A!K31</f>
        <v>#DIV/0!</v>
      </c>
      <c r="O28" s="372" t="e">
        <f>Nilai_K_8A!S31</f>
        <v>#DIV/0!</v>
      </c>
      <c r="P28" s="373" t="e">
        <f>Nilai_K_8A!AA31</f>
        <v>#DIV/0!</v>
      </c>
      <c r="Q28" s="417" t="e">
        <f>Nilai_K_8A!AI31</f>
        <v>#DIV/0!</v>
      </c>
      <c r="R28" s="367" t="e">
        <f t="shared" si="1"/>
        <v>#DIV/0!</v>
      </c>
      <c r="S28" s="406" t="e">
        <f t="shared" si="2"/>
        <v>#DIV/0!</v>
      </c>
      <c r="T28" s="371" t="e">
        <f t="shared" si="4"/>
        <v>#DIV/0!</v>
      </c>
      <c r="V28" s="307">
        <v>21</v>
      </c>
      <c r="W28" s="664"/>
      <c r="X28" s="665"/>
      <c r="Y28" s="668"/>
      <c r="Z28" s="678"/>
      <c r="AA28" s="679"/>
      <c r="AB28"/>
    </row>
    <row r="29" spans="1:28" s="2" customFormat="1" x14ac:dyDescent="0.25">
      <c r="A29" s="299">
        <v>22</v>
      </c>
      <c r="B29" s="490" t="s">
        <v>243</v>
      </c>
      <c r="C29" s="491" t="s">
        <v>6</v>
      </c>
      <c r="D29" s="386" t="e">
        <f>+Nilai_P_8A!K32</f>
        <v>#DIV/0!</v>
      </c>
      <c r="E29" s="372" t="e">
        <f>Nilai_P_8A!S32</f>
        <v>#DIV/0!</v>
      </c>
      <c r="F29" s="376" t="e">
        <f>Nilai_P_8A!AA32</f>
        <v>#DIV/0!</v>
      </c>
      <c r="G29" s="372" t="e">
        <f>Nilai_P_8A!AI32</f>
        <v>#DIV/0!</v>
      </c>
      <c r="H29" s="372" t="e">
        <f>Nilai_P_8A!AJ32</f>
        <v>#DIV/0!</v>
      </c>
      <c r="I29" s="372">
        <f>Nilai_P_8A!AK32</f>
        <v>0</v>
      </c>
      <c r="J29" s="441">
        <f>Nilai_P_8A!AL32</f>
        <v>0</v>
      </c>
      <c r="K29" s="377" t="e">
        <f t="shared" si="0"/>
        <v>#DIV/0!</v>
      </c>
      <c r="L29" s="406" t="e">
        <f t="shared" si="3"/>
        <v>#DIV/0!</v>
      </c>
      <c r="M29" s="371" t="e">
        <f t="shared" si="5"/>
        <v>#DIV/0!</v>
      </c>
      <c r="N29" s="386" t="e">
        <f>Nilai_K_8A!K32</f>
        <v>#DIV/0!</v>
      </c>
      <c r="O29" s="372" t="e">
        <f>Nilai_K_8A!S32</f>
        <v>#DIV/0!</v>
      </c>
      <c r="P29" s="373" t="e">
        <f>Nilai_K_8A!AA32</f>
        <v>#DIV/0!</v>
      </c>
      <c r="Q29" s="417" t="e">
        <f>Nilai_K_8A!AI32</f>
        <v>#DIV/0!</v>
      </c>
      <c r="R29" s="367" t="e">
        <f t="shared" si="1"/>
        <v>#DIV/0!</v>
      </c>
      <c r="S29" s="406" t="e">
        <f t="shared" si="2"/>
        <v>#DIV/0!</v>
      </c>
      <c r="T29" s="371" t="e">
        <f t="shared" si="4"/>
        <v>#DIV/0!</v>
      </c>
      <c r="V29" s="307">
        <v>22</v>
      </c>
      <c r="W29" s="664"/>
      <c r="X29" s="665"/>
      <c r="Y29" s="668"/>
      <c r="Z29" s="678"/>
      <c r="AA29" s="679"/>
      <c r="AB29"/>
    </row>
    <row r="30" spans="1:28" s="2" customFormat="1" x14ac:dyDescent="0.25">
      <c r="A30" s="299">
        <v>23</v>
      </c>
      <c r="B30" s="490" t="s">
        <v>244</v>
      </c>
      <c r="C30" s="491" t="s">
        <v>6</v>
      </c>
      <c r="D30" s="386" t="e">
        <f>+Nilai_P_8A!K33</f>
        <v>#DIV/0!</v>
      </c>
      <c r="E30" s="372" t="e">
        <f>Nilai_P_8A!S33</f>
        <v>#DIV/0!</v>
      </c>
      <c r="F30" s="376" t="e">
        <f>Nilai_P_8A!AA33</f>
        <v>#DIV/0!</v>
      </c>
      <c r="G30" s="372" t="e">
        <f>Nilai_P_8A!AI33</f>
        <v>#DIV/0!</v>
      </c>
      <c r="H30" s="372" t="e">
        <f>Nilai_P_8A!AJ33</f>
        <v>#DIV/0!</v>
      </c>
      <c r="I30" s="372">
        <f>Nilai_P_8A!AK33</f>
        <v>0</v>
      </c>
      <c r="J30" s="441">
        <f>Nilai_P_8A!AL33</f>
        <v>0</v>
      </c>
      <c r="K30" s="377" t="e">
        <f t="shared" si="0"/>
        <v>#DIV/0!</v>
      </c>
      <c r="L30" s="406" t="e">
        <f t="shared" si="3"/>
        <v>#DIV/0!</v>
      </c>
      <c r="M30" s="371" t="e">
        <f t="shared" si="5"/>
        <v>#DIV/0!</v>
      </c>
      <c r="N30" s="386" t="e">
        <f>Nilai_K_8A!K33</f>
        <v>#DIV/0!</v>
      </c>
      <c r="O30" s="372" t="e">
        <f>Nilai_K_8A!S33</f>
        <v>#DIV/0!</v>
      </c>
      <c r="P30" s="373" t="e">
        <f>Nilai_K_8A!AA33</f>
        <v>#DIV/0!</v>
      </c>
      <c r="Q30" s="417" t="e">
        <f>Nilai_K_8A!AI33</f>
        <v>#DIV/0!</v>
      </c>
      <c r="R30" s="367" t="e">
        <f t="shared" si="1"/>
        <v>#DIV/0!</v>
      </c>
      <c r="S30" s="406" t="e">
        <f t="shared" si="2"/>
        <v>#DIV/0!</v>
      </c>
      <c r="T30" s="371" t="e">
        <f t="shared" si="4"/>
        <v>#DIV/0!</v>
      </c>
      <c r="V30" s="307">
        <v>23</v>
      </c>
      <c r="W30" s="664"/>
      <c r="X30" s="665"/>
      <c r="Y30" s="668"/>
      <c r="Z30" s="678"/>
      <c r="AA30" s="679"/>
      <c r="AB30"/>
    </row>
    <row r="31" spans="1:28" s="2" customFormat="1" x14ac:dyDescent="0.25">
      <c r="A31" s="299">
        <v>24</v>
      </c>
      <c r="B31" s="490" t="s">
        <v>245</v>
      </c>
      <c r="C31" s="491" t="s">
        <v>6</v>
      </c>
      <c r="D31" s="386" t="e">
        <f>+Nilai_P_8A!K34</f>
        <v>#DIV/0!</v>
      </c>
      <c r="E31" s="372" t="e">
        <f>Nilai_P_8A!S34</f>
        <v>#DIV/0!</v>
      </c>
      <c r="F31" s="376" t="e">
        <f>Nilai_P_8A!AA34</f>
        <v>#DIV/0!</v>
      </c>
      <c r="G31" s="372" t="e">
        <f>Nilai_P_8A!AI34</f>
        <v>#DIV/0!</v>
      </c>
      <c r="H31" s="372" t="e">
        <f>Nilai_P_8A!AJ34</f>
        <v>#DIV/0!</v>
      </c>
      <c r="I31" s="372">
        <f>Nilai_P_8A!AK34</f>
        <v>0</v>
      </c>
      <c r="J31" s="441">
        <f>Nilai_P_8A!AL34</f>
        <v>0</v>
      </c>
      <c r="K31" s="377" t="e">
        <f t="shared" si="0"/>
        <v>#DIV/0!</v>
      </c>
      <c r="L31" s="406" t="e">
        <f t="shared" si="3"/>
        <v>#DIV/0!</v>
      </c>
      <c r="M31" s="371" t="e">
        <f t="shared" si="5"/>
        <v>#DIV/0!</v>
      </c>
      <c r="N31" s="386" t="e">
        <f>Nilai_K_8A!K34</f>
        <v>#DIV/0!</v>
      </c>
      <c r="O31" s="372" t="e">
        <f>Nilai_K_8A!S34</f>
        <v>#DIV/0!</v>
      </c>
      <c r="P31" s="373" t="e">
        <f>Nilai_K_8A!AA34</f>
        <v>#DIV/0!</v>
      </c>
      <c r="Q31" s="417" t="e">
        <f>Nilai_K_8A!AI34</f>
        <v>#DIV/0!</v>
      </c>
      <c r="R31" s="367" t="e">
        <f t="shared" si="1"/>
        <v>#DIV/0!</v>
      </c>
      <c r="S31" s="406" t="e">
        <f t="shared" si="2"/>
        <v>#DIV/0!</v>
      </c>
      <c r="T31" s="371" t="e">
        <f t="shared" si="4"/>
        <v>#DIV/0!</v>
      </c>
      <c r="V31" s="307">
        <v>24</v>
      </c>
      <c r="W31" s="664"/>
      <c r="X31" s="665"/>
      <c r="Y31" s="668"/>
      <c r="Z31" s="678"/>
      <c r="AA31" s="679"/>
      <c r="AB31"/>
    </row>
    <row r="32" spans="1:28" s="2" customFormat="1" x14ac:dyDescent="0.25">
      <c r="A32" s="299">
        <v>25</v>
      </c>
      <c r="B32" s="490" t="s">
        <v>246</v>
      </c>
      <c r="C32" s="491" t="s">
        <v>12</v>
      </c>
      <c r="D32" s="386" t="e">
        <f>+Nilai_P_8A!K35</f>
        <v>#DIV/0!</v>
      </c>
      <c r="E32" s="372" t="e">
        <f>Nilai_P_8A!S35</f>
        <v>#DIV/0!</v>
      </c>
      <c r="F32" s="376" t="e">
        <f>Nilai_P_8A!AA35</f>
        <v>#DIV/0!</v>
      </c>
      <c r="G32" s="372" t="e">
        <f>Nilai_P_8A!AI35</f>
        <v>#DIV/0!</v>
      </c>
      <c r="H32" s="372" t="e">
        <f>Nilai_P_8A!AJ35</f>
        <v>#DIV/0!</v>
      </c>
      <c r="I32" s="372">
        <f>Nilai_P_8A!AK35</f>
        <v>0</v>
      </c>
      <c r="J32" s="441">
        <f>Nilai_P_8A!AL35</f>
        <v>0</v>
      </c>
      <c r="K32" s="377" t="e">
        <f t="shared" si="0"/>
        <v>#DIV/0!</v>
      </c>
      <c r="L32" s="406" t="e">
        <f t="shared" si="3"/>
        <v>#DIV/0!</v>
      </c>
      <c r="M32" s="371" t="e">
        <f t="shared" si="5"/>
        <v>#DIV/0!</v>
      </c>
      <c r="N32" s="386" t="e">
        <f>Nilai_K_8A!K35</f>
        <v>#DIV/0!</v>
      </c>
      <c r="O32" s="372" t="e">
        <f>Nilai_K_8A!S35</f>
        <v>#DIV/0!</v>
      </c>
      <c r="P32" s="373" t="e">
        <f>Nilai_K_8A!AA35</f>
        <v>#DIV/0!</v>
      </c>
      <c r="Q32" s="417" t="e">
        <f>Nilai_K_8A!AI35</f>
        <v>#DIV/0!</v>
      </c>
      <c r="R32" s="367" t="e">
        <f t="shared" si="1"/>
        <v>#DIV/0!</v>
      </c>
      <c r="S32" s="406" t="e">
        <f t="shared" si="2"/>
        <v>#DIV/0!</v>
      </c>
      <c r="T32" s="371" t="e">
        <f t="shared" si="4"/>
        <v>#DIV/0!</v>
      </c>
      <c r="V32" s="307">
        <v>25</v>
      </c>
      <c r="W32" s="664"/>
      <c r="X32" s="665"/>
      <c r="Y32" s="668"/>
      <c r="Z32" s="678"/>
      <c r="AA32" s="679"/>
      <c r="AB32"/>
    </row>
    <row r="33" spans="1:29" s="2" customFormat="1" x14ac:dyDescent="0.25">
      <c r="A33" s="299">
        <v>26</v>
      </c>
      <c r="B33" s="490" t="s">
        <v>247</v>
      </c>
      <c r="C33" s="491" t="s">
        <v>6</v>
      </c>
      <c r="D33" s="386" t="e">
        <f>+Nilai_P_8A!K36</f>
        <v>#DIV/0!</v>
      </c>
      <c r="E33" s="372" t="e">
        <f>Nilai_P_8A!S36</f>
        <v>#DIV/0!</v>
      </c>
      <c r="F33" s="376" t="e">
        <f>Nilai_P_8A!AA36</f>
        <v>#DIV/0!</v>
      </c>
      <c r="G33" s="372" t="e">
        <f>Nilai_P_8A!AI36</f>
        <v>#DIV/0!</v>
      </c>
      <c r="H33" s="372" t="e">
        <f>Nilai_P_8A!AJ36</f>
        <v>#DIV/0!</v>
      </c>
      <c r="I33" s="372">
        <f>Nilai_P_8A!AK36</f>
        <v>0</v>
      </c>
      <c r="J33" s="441">
        <f>Nilai_P_8A!AL36</f>
        <v>0</v>
      </c>
      <c r="K33" s="377" t="e">
        <f t="shared" si="0"/>
        <v>#DIV/0!</v>
      </c>
      <c r="L33" s="406" t="e">
        <f t="shared" si="3"/>
        <v>#DIV/0!</v>
      </c>
      <c r="M33" s="371" t="e">
        <f t="shared" si="5"/>
        <v>#DIV/0!</v>
      </c>
      <c r="N33" s="386" t="e">
        <f>Nilai_K_8A!K36</f>
        <v>#DIV/0!</v>
      </c>
      <c r="O33" s="372" t="e">
        <f>Nilai_K_8A!S36</f>
        <v>#DIV/0!</v>
      </c>
      <c r="P33" s="373" t="e">
        <f>Nilai_K_8A!AA36</f>
        <v>#DIV/0!</v>
      </c>
      <c r="Q33" s="417" t="e">
        <f>Nilai_K_8A!AI36</f>
        <v>#DIV/0!</v>
      </c>
      <c r="R33" s="367" t="e">
        <f t="shared" si="1"/>
        <v>#DIV/0!</v>
      </c>
      <c r="S33" s="406" t="e">
        <f t="shared" si="2"/>
        <v>#DIV/0!</v>
      </c>
      <c r="T33" s="371" t="e">
        <f t="shared" si="4"/>
        <v>#DIV/0!</v>
      </c>
      <c r="V33" s="307">
        <v>26</v>
      </c>
      <c r="W33" s="664"/>
      <c r="X33" s="665"/>
      <c r="Y33" s="668"/>
      <c r="Z33" s="678"/>
      <c r="AA33" s="679"/>
      <c r="AB33"/>
      <c r="AC33"/>
    </row>
    <row r="34" spans="1:29" s="2" customFormat="1" x14ac:dyDescent="0.25">
      <c r="A34" s="299">
        <v>27</v>
      </c>
      <c r="B34" s="490" t="s">
        <v>248</v>
      </c>
      <c r="C34" s="492" t="s">
        <v>6</v>
      </c>
      <c r="D34" s="386" t="e">
        <f>+Nilai_P_8A!K37</f>
        <v>#DIV/0!</v>
      </c>
      <c r="E34" s="372" t="e">
        <f>Nilai_P_8A!S37</f>
        <v>#DIV/0!</v>
      </c>
      <c r="F34" s="376" t="e">
        <f>Nilai_P_8A!AA37</f>
        <v>#DIV/0!</v>
      </c>
      <c r="G34" s="372" t="e">
        <f>Nilai_P_8A!AI37</f>
        <v>#DIV/0!</v>
      </c>
      <c r="H34" s="372" t="e">
        <f>Nilai_P_8A!AJ37</f>
        <v>#DIV/0!</v>
      </c>
      <c r="I34" s="372">
        <f>Nilai_P_8A!AK37</f>
        <v>0</v>
      </c>
      <c r="J34" s="441">
        <f>Nilai_P_8A!AL37</f>
        <v>0</v>
      </c>
      <c r="K34" s="377" t="e">
        <f t="shared" si="0"/>
        <v>#DIV/0!</v>
      </c>
      <c r="L34" s="406" t="e">
        <f t="shared" si="3"/>
        <v>#DIV/0!</v>
      </c>
      <c r="M34" s="371" t="e">
        <f t="shared" si="5"/>
        <v>#DIV/0!</v>
      </c>
      <c r="N34" s="386" t="e">
        <f>Nilai_K_8A!K37</f>
        <v>#DIV/0!</v>
      </c>
      <c r="O34" s="372" t="e">
        <f>Nilai_K_8A!S37</f>
        <v>#DIV/0!</v>
      </c>
      <c r="P34" s="373" t="e">
        <f>Nilai_K_8A!AA37</f>
        <v>#DIV/0!</v>
      </c>
      <c r="Q34" s="417" t="e">
        <f>Nilai_K_8A!AI37</f>
        <v>#DIV/0!</v>
      </c>
      <c r="R34" s="367" t="e">
        <f t="shared" si="1"/>
        <v>#DIV/0!</v>
      </c>
      <c r="S34" s="406" t="e">
        <f t="shared" si="2"/>
        <v>#DIV/0!</v>
      </c>
      <c r="T34" s="371" t="e">
        <f t="shared" si="4"/>
        <v>#DIV/0!</v>
      </c>
      <c r="V34" s="307">
        <v>27</v>
      </c>
      <c r="W34" s="664"/>
      <c r="X34" s="665"/>
      <c r="Y34" s="668"/>
      <c r="Z34" s="678"/>
      <c r="AA34" s="679"/>
      <c r="AB34"/>
      <c r="AC34"/>
    </row>
    <row r="35" spans="1:29" s="2" customFormat="1" x14ac:dyDescent="0.25">
      <c r="A35" s="299">
        <v>28</v>
      </c>
      <c r="B35" s="490" t="s">
        <v>249</v>
      </c>
      <c r="C35" s="492" t="s">
        <v>12</v>
      </c>
      <c r="D35" s="386" t="e">
        <f>+Nilai_P_8A!K38</f>
        <v>#DIV/0!</v>
      </c>
      <c r="E35" s="372" t="e">
        <f>Nilai_P_8A!S38</f>
        <v>#DIV/0!</v>
      </c>
      <c r="F35" s="376" t="e">
        <f>Nilai_P_8A!AA38</f>
        <v>#DIV/0!</v>
      </c>
      <c r="G35" s="372" t="e">
        <f>Nilai_P_8A!AI38</f>
        <v>#DIV/0!</v>
      </c>
      <c r="H35" s="372" t="e">
        <f>Nilai_P_8A!AJ38</f>
        <v>#DIV/0!</v>
      </c>
      <c r="I35" s="372">
        <f>Nilai_P_8A!AK38</f>
        <v>0</v>
      </c>
      <c r="J35" s="441">
        <f>Nilai_P_8A!AL38</f>
        <v>0</v>
      </c>
      <c r="K35" s="377" t="e">
        <f t="shared" si="0"/>
        <v>#DIV/0!</v>
      </c>
      <c r="L35" s="406" t="e">
        <f t="shared" si="3"/>
        <v>#DIV/0!</v>
      </c>
      <c r="M35" s="371" t="e">
        <f t="shared" si="5"/>
        <v>#DIV/0!</v>
      </c>
      <c r="N35" s="386" t="e">
        <f>Nilai_K_8A!K38</f>
        <v>#DIV/0!</v>
      </c>
      <c r="O35" s="372" t="e">
        <f>Nilai_K_8A!S38</f>
        <v>#DIV/0!</v>
      </c>
      <c r="P35" s="373" t="e">
        <f>Nilai_K_8A!AA38</f>
        <v>#DIV/0!</v>
      </c>
      <c r="Q35" s="417" t="e">
        <f>Nilai_K_8A!AI38</f>
        <v>#DIV/0!</v>
      </c>
      <c r="R35" s="367" t="e">
        <f t="shared" si="1"/>
        <v>#DIV/0!</v>
      </c>
      <c r="S35" s="406" t="e">
        <f t="shared" si="2"/>
        <v>#DIV/0!</v>
      </c>
      <c r="T35" s="371" t="e">
        <f t="shared" si="4"/>
        <v>#DIV/0!</v>
      </c>
      <c r="V35" s="307">
        <v>28</v>
      </c>
      <c r="W35" s="664"/>
      <c r="X35" s="665"/>
      <c r="Y35" s="668"/>
      <c r="Z35" s="678"/>
      <c r="AA35" s="679"/>
      <c r="AB35"/>
      <c r="AC35"/>
    </row>
    <row r="36" spans="1:29" s="2" customFormat="1" ht="12" x14ac:dyDescent="0.2">
      <c r="A36" s="299">
        <v>29</v>
      </c>
      <c r="B36" s="490" t="s">
        <v>250</v>
      </c>
      <c r="C36" s="491" t="s">
        <v>6</v>
      </c>
      <c r="D36" s="386" t="e">
        <f>+Nilai_P_8A!K39</f>
        <v>#DIV/0!</v>
      </c>
      <c r="E36" s="372" t="e">
        <f>Nilai_P_8A!S39</f>
        <v>#DIV/0!</v>
      </c>
      <c r="F36" s="376" t="e">
        <f>Nilai_P_8A!AA39</f>
        <v>#DIV/0!</v>
      </c>
      <c r="G36" s="372" t="e">
        <f>Nilai_P_8A!AI39</f>
        <v>#DIV/0!</v>
      </c>
      <c r="H36" s="372" t="e">
        <f>Nilai_P_8A!AJ39</f>
        <v>#DIV/0!</v>
      </c>
      <c r="I36" s="372">
        <f>Nilai_P_8A!AK39</f>
        <v>0</v>
      </c>
      <c r="J36" s="441">
        <f>Nilai_P_8A!AL39</f>
        <v>0</v>
      </c>
      <c r="K36" s="377" t="e">
        <f t="shared" ref="K36" si="6">((2*H36)+I36+J36)/4</f>
        <v>#DIV/0!</v>
      </c>
      <c r="L36" s="406" t="e">
        <f t="shared" ref="L36" si="7">IF(K36&lt;66,"D",IF(K36&lt;78,"C",IF(K36&lt;89,"B","A")))</f>
        <v>#DIV/0!</v>
      </c>
      <c r="M36" s="371" t="e">
        <f t="shared" ref="M36" si="8">IF(K36&gt;$D$5,"T","TT")</f>
        <v>#DIV/0!</v>
      </c>
      <c r="N36" s="386" t="e">
        <f>Nilai_K_8A!K39</f>
        <v>#DIV/0!</v>
      </c>
      <c r="O36" s="372" t="e">
        <f>Nilai_K_8A!S39</f>
        <v>#DIV/0!</v>
      </c>
      <c r="P36" s="373" t="e">
        <f>Nilai_K_8A!AA39</f>
        <v>#DIV/0!</v>
      </c>
      <c r="Q36" s="417" t="e">
        <f>Nilai_K_8A!AI39</f>
        <v>#DIV/0!</v>
      </c>
      <c r="R36" s="367" t="e">
        <f t="shared" ref="R36" si="9">AVERAGE(N36:Q36)</f>
        <v>#DIV/0!</v>
      </c>
      <c r="S36" s="406" t="e">
        <f t="shared" ref="S36" si="10">IF(R36&lt;66,"D",IF(R36&lt;78,"C",IF(R36&lt;89,"B","A")))</f>
        <v>#DIV/0!</v>
      </c>
      <c r="T36" s="371" t="e">
        <f t="shared" ref="T36" si="11">IF(R36&gt;=D33,"T","TT")</f>
        <v>#DIV/0!</v>
      </c>
      <c r="V36" s="307">
        <v>29</v>
      </c>
      <c r="W36" s="664"/>
      <c r="X36" s="665"/>
      <c r="Y36" s="668"/>
      <c r="Z36" s="678"/>
      <c r="AA36" s="679"/>
    </row>
    <row r="37" spans="1:29" s="2" customFormat="1" ht="12.75" x14ac:dyDescent="0.2">
      <c r="A37" s="299"/>
      <c r="B37" s="467"/>
      <c r="C37" s="468"/>
      <c r="D37" s="386"/>
      <c r="E37" s="372"/>
      <c r="F37" s="376"/>
      <c r="G37" s="372"/>
      <c r="H37" s="372"/>
      <c r="I37" s="372"/>
      <c r="J37" s="441"/>
      <c r="K37" s="377"/>
      <c r="L37" s="406"/>
      <c r="M37" s="371"/>
      <c r="N37" s="386"/>
      <c r="O37" s="372"/>
      <c r="P37" s="373"/>
      <c r="Q37" s="417"/>
      <c r="R37" s="367"/>
      <c r="S37" s="406"/>
      <c r="T37" s="371"/>
      <c r="V37" s="307"/>
      <c r="W37" s="664"/>
      <c r="X37" s="665"/>
      <c r="Y37" s="668"/>
      <c r="Z37" s="678"/>
      <c r="AA37" s="679"/>
    </row>
    <row r="38" spans="1:29" s="2" customFormat="1" ht="12.75" x14ac:dyDescent="0.2">
      <c r="A38" s="299"/>
      <c r="B38" s="467"/>
      <c r="C38" s="468"/>
      <c r="D38" s="386"/>
      <c r="E38" s="372"/>
      <c r="F38" s="376"/>
      <c r="G38" s="372"/>
      <c r="H38" s="372"/>
      <c r="I38" s="372"/>
      <c r="J38" s="441"/>
      <c r="K38" s="377"/>
      <c r="L38" s="406"/>
      <c r="M38" s="371"/>
      <c r="N38" s="386"/>
      <c r="O38" s="372"/>
      <c r="P38" s="373"/>
      <c r="Q38" s="417"/>
      <c r="R38" s="367"/>
      <c r="S38" s="406"/>
      <c r="T38" s="371"/>
      <c r="V38" s="307"/>
      <c r="W38" s="664"/>
      <c r="X38" s="665"/>
      <c r="Y38" s="668"/>
      <c r="Z38" s="678"/>
      <c r="AA38" s="679"/>
    </row>
    <row r="39" spans="1:29" s="2" customFormat="1" ht="12.75" x14ac:dyDescent="0.2">
      <c r="A39" s="299"/>
      <c r="B39" s="469"/>
      <c r="C39" s="468"/>
      <c r="D39" s="386"/>
      <c r="E39" s="372"/>
      <c r="F39" s="376"/>
      <c r="G39" s="372"/>
      <c r="H39" s="372"/>
      <c r="I39" s="372"/>
      <c r="J39" s="441"/>
      <c r="K39" s="377"/>
      <c r="L39" s="406"/>
      <c r="M39" s="371"/>
      <c r="N39" s="386"/>
      <c r="O39" s="372"/>
      <c r="P39" s="373"/>
      <c r="Q39" s="417"/>
      <c r="R39" s="367"/>
      <c r="S39" s="406"/>
      <c r="T39" s="371"/>
      <c r="V39" s="298"/>
      <c r="W39" s="664"/>
      <c r="X39" s="665"/>
      <c r="Y39" s="668"/>
      <c r="Z39" s="680"/>
      <c r="AA39" s="681"/>
    </row>
    <row r="40" spans="1:29" s="2" customFormat="1" ht="12" x14ac:dyDescent="0.2">
      <c r="A40" s="299"/>
      <c r="B40" s="313"/>
      <c r="C40" s="390"/>
      <c r="D40" s="304"/>
      <c r="E40" s="300"/>
      <c r="F40" s="300"/>
      <c r="G40" s="305"/>
      <c r="H40" s="361"/>
      <c r="I40" s="300"/>
      <c r="J40" s="300"/>
      <c r="K40" s="306"/>
      <c r="L40" s="303"/>
      <c r="M40" s="297"/>
      <c r="N40" s="300"/>
      <c r="O40" s="300"/>
      <c r="P40" s="300"/>
      <c r="Q40" s="300"/>
      <c r="R40" s="302"/>
      <c r="S40" s="303"/>
      <c r="T40" s="297"/>
      <c r="V40" s="307"/>
      <c r="W40" s="664"/>
      <c r="X40" s="665"/>
      <c r="Y40" s="666"/>
      <c r="Z40" s="667"/>
      <c r="AA40" s="668"/>
      <c r="AB40" s="314"/>
    </row>
    <row r="41" spans="1:29" s="2" customFormat="1" ht="12.75" thickBot="1" x14ac:dyDescent="0.25">
      <c r="A41" s="315"/>
      <c r="B41" s="316"/>
      <c r="C41" s="391"/>
      <c r="D41" s="393"/>
      <c r="E41" s="317"/>
      <c r="F41" s="317"/>
      <c r="G41" s="385"/>
      <c r="H41" s="362"/>
      <c r="I41" s="324"/>
      <c r="J41" s="325"/>
      <c r="K41" s="326"/>
      <c r="L41" s="327"/>
      <c r="M41" s="328"/>
      <c r="N41" s="317"/>
      <c r="O41" s="318"/>
      <c r="P41" s="319"/>
      <c r="Q41" s="320"/>
      <c r="R41" s="321"/>
      <c r="S41" s="322"/>
      <c r="T41" s="323"/>
      <c r="V41" s="308"/>
      <c r="W41" s="670"/>
      <c r="X41" s="671"/>
      <c r="Y41" s="672"/>
      <c r="Z41" s="673"/>
      <c r="AA41" s="673"/>
    </row>
    <row r="42" spans="1:29" s="2" customFormat="1" ht="12" x14ac:dyDescent="0.2">
      <c r="B42" s="329"/>
      <c r="C42" s="330"/>
      <c r="D42" s="296"/>
      <c r="E42" s="296"/>
      <c r="F42" s="296"/>
      <c r="G42" s="296"/>
      <c r="H42" s="212"/>
      <c r="I42" s="332"/>
      <c r="J42" s="332"/>
      <c r="K42" s="333" t="e">
        <f>SUM(K8:K41)</f>
        <v>#DIV/0!</v>
      </c>
      <c r="L42" s="268"/>
      <c r="M42" s="269"/>
      <c r="N42" s="296"/>
      <c r="O42" s="296"/>
      <c r="P42" s="296"/>
      <c r="Q42" s="331"/>
      <c r="R42" s="212"/>
      <c r="S42" s="212"/>
      <c r="T42" s="213"/>
      <c r="V42" s="334"/>
      <c r="W42" s="674"/>
      <c r="X42" s="674"/>
      <c r="Y42" s="674"/>
      <c r="Z42" s="675"/>
      <c r="AA42" s="675"/>
    </row>
    <row r="43" spans="1:29" s="2" customFormat="1" ht="12" x14ac:dyDescent="0.2">
      <c r="B43" s="387" t="s">
        <v>192</v>
      </c>
      <c r="C43" s="388"/>
      <c r="D43" s="336"/>
      <c r="E43" s="336"/>
      <c r="F43" s="336"/>
      <c r="G43" s="337"/>
      <c r="H43" s="337"/>
      <c r="I43" s="337"/>
      <c r="J43" s="336"/>
      <c r="K43" s="238"/>
      <c r="L43" s="207"/>
      <c r="M43" s="338"/>
      <c r="N43" s="338"/>
      <c r="O43" s="339"/>
      <c r="P43" s="201"/>
      <c r="Q43" s="336"/>
      <c r="R43" s="340"/>
      <c r="V43" s="341"/>
      <c r="W43" s="676"/>
      <c r="X43" s="676"/>
      <c r="Y43" s="676"/>
      <c r="Z43" s="677"/>
      <c r="AA43" s="677"/>
    </row>
    <row r="44" spans="1:29" s="2" customFormat="1" x14ac:dyDescent="0.25">
      <c r="B44" s="329" t="s">
        <v>193</v>
      </c>
      <c r="D44" s="342"/>
      <c r="E44" s="336"/>
      <c r="F44" s="336"/>
      <c r="G44" s="337"/>
      <c r="H44" s="343" t="s">
        <v>5</v>
      </c>
      <c r="I44" s="344">
        <f>+(R42/(29*100))*100</f>
        <v>0</v>
      </c>
      <c r="J44" s="336"/>
      <c r="K44" s="38"/>
      <c r="L44" s="205"/>
      <c r="M44" s="669"/>
      <c r="N44" s="669"/>
      <c r="O44" s="669"/>
      <c r="P44" s="201"/>
      <c r="Q44" s="52"/>
      <c r="R44" s="345"/>
      <c r="V44" s="329"/>
      <c r="W44" s="346" t="s">
        <v>194</v>
      </c>
      <c r="X44" s="347" t="s">
        <v>195</v>
      </c>
      <c r="Y44" s="348" t="s">
        <v>196</v>
      </c>
      <c r="Z44" s="349"/>
      <c r="AA44" s="350" t="s">
        <v>97</v>
      </c>
    </row>
    <row r="45" spans="1:29" s="2" customFormat="1" x14ac:dyDescent="0.25">
      <c r="B45" s="329" t="s">
        <v>197</v>
      </c>
      <c r="D45" s="343"/>
      <c r="E45" s="336"/>
      <c r="F45" s="336"/>
      <c r="G45" s="343"/>
      <c r="H45" s="343" t="s">
        <v>5</v>
      </c>
      <c r="I45" s="351">
        <f>+(0/29)*100</f>
        <v>0</v>
      </c>
      <c r="J45" s="336"/>
      <c r="K45" s="38"/>
      <c r="L45" s="205"/>
      <c r="M45" s="352"/>
      <c r="N45" s="440"/>
      <c r="O45" s="208"/>
      <c r="P45" s="201"/>
      <c r="Q45" s="52"/>
      <c r="W45" s="353" t="s">
        <v>198</v>
      </c>
      <c r="X45" s="354" t="s">
        <v>25</v>
      </c>
      <c r="Y45" s="355" t="s">
        <v>199</v>
      </c>
      <c r="AA45" s="350" t="s">
        <v>200</v>
      </c>
    </row>
    <row r="46" spans="1:29" s="2" customFormat="1" x14ac:dyDescent="0.25">
      <c r="B46" s="329" t="s">
        <v>201</v>
      </c>
      <c r="D46" s="52"/>
      <c r="E46" s="52"/>
      <c r="F46" s="52"/>
      <c r="G46" s="343"/>
      <c r="H46" s="356" t="s">
        <v>5</v>
      </c>
      <c r="I46" s="344"/>
      <c r="J46" s="52"/>
      <c r="K46" s="357" t="s">
        <v>202</v>
      </c>
      <c r="L46" s="52"/>
      <c r="M46" s="215"/>
      <c r="N46" s="215"/>
      <c r="O46" s="38"/>
      <c r="P46" s="358" t="s">
        <v>203</v>
      </c>
      <c r="Q46" s="38"/>
      <c r="W46" s="359" t="s">
        <v>211</v>
      </c>
      <c r="X46" s="359" t="s">
        <v>204</v>
      </c>
      <c r="Y46" s="355" t="s">
        <v>205</v>
      </c>
      <c r="AA46" s="350"/>
    </row>
    <row r="47" spans="1:29" s="2" customFormat="1" ht="12.75" x14ac:dyDescent="0.2">
      <c r="B47" s="329"/>
      <c r="C47" s="335"/>
      <c r="D47" s="52"/>
      <c r="E47" s="52"/>
      <c r="F47" s="343"/>
      <c r="G47" s="343"/>
      <c r="H47" s="52"/>
      <c r="I47" s="52"/>
      <c r="J47" s="52"/>
      <c r="N47" s="336"/>
      <c r="O47" s="336"/>
      <c r="P47" s="336"/>
      <c r="Q47" s="356"/>
      <c r="R47" s="52"/>
      <c r="S47" s="52"/>
      <c r="T47" s="52"/>
      <c r="W47" s="359" t="s">
        <v>212</v>
      </c>
      <c r="X47" s="359" t="s">
        <v>206</v>
      </c>
      <c r="Y47" s="355" t="s">
        <v>207</v>
      </c>
      <c r="AA47" s="350"/>
    </row>
    <row r="48" spans="1:29" x14ac:dyDescent="0.25">
      <c r="D48"/>
      <c r="E48"/>
      <c r="F48"/>
      <c r="G48"/>
      <c r="H48"/>
      <c r="I48"/>
      <c r="J48"/>
      <c r="N48"/>
      <c r="O48"/>
      <c r="P48"/>
      <c r="Q48"/>
      <c r="R48"/>
      <c r="S48"/>
      <c r="T48"/>
      <c r="U48" s="2"/>
      <c r="V48" s="2"/>
      <c r="W48" s="360" t="s">
        <v>213</v>
      </c>
      <c r="X48" s="360" t="s">
        <v>208</v>
      </c>
      <c r="Y48" s="355" t="s">
        <v>209</v>
      </c>
      <c r="Z48" s="2"/>
      <c r="AA48" s="350" t="s">
        <v>210</v>
      </c>
      <c r="AB48" s="2"/>
    </row>
    <row r="49" spans="1:28" s="1" customFormat="1" x14ac:dyDescent="0.25">
      <c r="A49"/>
      <c r="B49"/>
      <c r="C49" s="2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V49" s="2"/>
      <c r="W49"/>
      <c r="X49"/>
      <c r="Y49"/>
      <c r="Z49" s="2"/>
      <c r="AA49" s="350" t="s">
        <v>46</v>
      </c>
      <c r="AB49"/>
    </row>
    <row r="50" spans="1:28" s="1" customFormat="1" x14ac:dyDescent="0.25">
      <c r="A50"/>
      <c r="B50"/>
      <c r="C50" s="29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V50" s="2"/>
      <c r="W50"/>
      <c r="X50"/>
      <c r="Y50"/>
      <c r="Z50"/>
      <c r="AB50"/>
    </row>
    <row r="51" spans="1:28" s="1" customFormat="1" x14ac:dyDescent="0.25">
      <c r="A51"/>
      <c r="B51"/>
      <c r="C51" s="29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V51" s="2"/>
      <c r="W51" s="2"/>
      <c r="X51" s="2"/>
      <c r="Y51" s="2"/>
      <c r="Z51" s="2"/>
      <c r="AA51" s="2"/>
      <c r="AB51"/>
    </row>
    <row r="52" spans="1:28" s="1" customFormat="1" x14ac:dyDescent="0.25">
      <c r="A52"/>
      <c r="B52"/>
      <c r="C52" s="29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V52" s="2"/>
      <c r="W52" s="2"/>
      <c r="X52" s="2"/>
      <c r="Y52" s="2"/>
      <c r="Z52" s="2"/>
      <c r="AA52" s="2"/>
      <c r="AB52"/>
    </row>
    <row r="53" spans="1:28" s="1" customFormat="1" x14ac:dyDescent="0.25">
      <c r="A53"/>
      <c r="B53"/>
      <c r="C53" s="29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AB53"/>
    </row>
    <row r="54" spans="1:28" s="1" customFormat="1" x14ac:dyDescent="0.25">
      <c r="A54"/>
      <c r="B54"/>
      <c r="C54" s="29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AB54"/>
    </row>
    <row r="55" spans="1:28" s="1" customFormat="1" x14ac:dyDescent="0.25">
      <c r="A55"/>
      <c r="B55"/>
      <c r="C55" s="29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AB55"/>
    </row>
    <row r="56" spans="1:28" s="1" customFormat="1" x14ac:dyDescent="0.25">
      <c r="A56"/>
      <c r="B56"/>
      <c r="C56" s="29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AB56"/>
    </row>
    <row r="57" spans="1:28" s="1" customFormat="1" x14ac:dyDescent="0.25">
      <c r="A57"/>
      <c r="B57"/>
      <c r="C57" s="29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V57"/>
      <c r="W57"/>
      <c r="X57"/>
      <c r="Y57"/>
      <c r="Z57"/>
      <c r="AA57"/>
      <c r="AB57"/>
    </row>
    <row r="58" spans="1:28" s="1" customFormat="1" x14ac:dyDescent="0.25">
      <c r="A58"/>
      <c r="B58"/>
      <c r="C58" s="29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V58"/>
      <c r="W58"/>
      <c r="X58"/>
      <c r="Y58"/>
      <c r="Z58"/>
      <c r="AA58"/>
      <c r="AB58"/>
    </row>
    <row r="59" spans="1:28" s="1" customFormat="1" x14ac:dyDescent="0.25">
      <c r="A59"/>
      <c r="B59"/>
      <c r="C59" s="2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V59"/>
      <c r="W59"/>
      <c r="X59"/>
      <c r="Y59"/>
      <c r="Z59"/>
      <c r="AA59"/>
      <c r="AB59"/>
    </row>
    <row r="60" spans="1:28" s="1" customFormat="1" x14ac:dyDescent="0.25">
      <c r="A60"/>
      <c r="B60"/>
      <c r="C60" s="29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V60"/>
      <c r="W60"/>
      <c r="X60"/>
      <c r="Y60"/>
      <c r="Z60"/>
      <c r="AA60"/>
      <c r="AB60"/>
    </row>
    <row r="61" spans="1:28" s="1" customFormat="1" x14ac:dyDescent="0.25">
      <c r="A61"/>
      <c r="B61"/>
      <c r="C61" s="29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V61"/>
      <c r="W61"/>
      <c r="X61"/>
      <c r="Y61"/>
      <c r="Z61"/>
      <c r="AA61"/>
      <c r="AB61"/>
    </row>
    <row r="62" spans="1:28" s="1" customFormat="1" x14ac:dyDescent="0.25">
      <c r="A62"/>
      <c r="B62"/>
      <c r="C62" s="29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V62"/>
      <c r="W62"/>
      <c r="X62"/>
      <c r="Y62"/>
      <c r="Z62"/>
      <c r="AA62"/>
      <c r="AB62"/>
    </row>
    <row r="63" spans="1:28" s="1" customFormat="1" x14ac:dyDescent="0.25">
      <c r="A63"/>
      <c r="B63"/>
      <c r="C63" s="29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V63"/>
      <c r="W63"/>
      <c r="X63"/>
      <c r="Y63"/>
      <c r="Z63"/>
      <c r="AA63"/>
      <c r="AB63"/>
    </row>
    <row r="64" spans="1:28" s="1" customFormat="1" x14ac:dyDescent="0.25">
      <c r="A64"/>
      <c r="B64"/>
      <c r="C64" s="29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V64"/>
      <c r="W64"/>
      <c r="X64"/>
      <c r="Y64"/>
      <c r="Z64"/>
      <c r="AA64"/>
      <c r="AB64"/>
    </row>
    <row r="65" spans="1:28" s="1" customFormat="1" x14ac:dyDescent="0.25">
      <c r="A65"/>
      <c r="B65"/>
      <c r="C65" s="29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V65"/>
      <c r="W65"/>
      <c r="X65"/>
      <c r="Y65"/>
      <c r="Z65"/>
      <c r="AA65"/>
      <c r="AB65"/>
    </row>
    <row r="66" spans="1:28" s="1" customFormat="1" x14ac:dyDescent="0.25">
      <c r="A66"/>
      <c r="B66"/>
      <c r="C66" s="29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V66"/>
      <c r="W66"/>
      <c r="X66"/>
      <c r="Y66"/>
      <c r="Z66"/>
      <c r="AA66"/>
      <c r="AB66"/>
    </row>
    <row r="67" spans="1:28" s="11" customFormat="1" x14ac:dyDescent="0.25">
      <c r="A67"/>
      <c r="B67"/>
      <c r="C67" s="29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 s="1"/>
      <c r="V67"/>
      <c r="W67"/>
      <c r="X67"/>
      <c r="Y67"/>
      <c r="Z67"/>
      <c r="AA67"/>
      <c r="AB67"/>
    </row>
    <row r="68" spans="1:28" s="11" customFormat="1" x14ac:dyDescent="0.25">
      <c r="A68"/>
      <c r="B68"/>
      <c r="C68" s="29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V68"/>
      <c r="W68"/>
      <c r="X68"/>
      <c r="Y68"/>
      <c r="Z68"/>
      <c r="AA68"/>
      <c r="AB68"/>
    </row>
    <row r="69" spans="1:28" s="11" customFormat="1" x14ac:dyDescent="0.25">
      <c r="A69"/>
      <c r="B69"/>
      <c r="C69" s="2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V69"/>
      <c r="W69"/>
      <c r="X69"/>
      <c r="Y69"/>
      <c r="Z69"/>
      <c r="AA69"/>
      <c r="AB69"/>
    </row>
    <row r="70" spans="1:28" s="11" customFormat="1" x14ac:dyDescent="0.25">
      <c r="A70"/>
      <c r="B70"/>
      <c r="C70" s="29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V70"/>
      <c r="W70"/>
      <c r="X70"/>
      <c r="Y70"/>
      <c r="Z70"/>
      <c r="AA70"/>
      <c r="AB70"/>
    </row>
    <row r="71" spans="1:28" s="11" customFormat="1" x14ac:dyDescent="0.25">
      <c r="A71"/>
      <c r="B71"/>
      <c r="C71" s="29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V71"/>
      <c r="W71"/>
      <c r="X71"/>
      <c r="Y71"/>
      <c r="Z71"/>
      <c r="AA71"/>
      <c r="AB71"/>
    </row>
    <row r="72" spans="1:28" s="11" customFormat="1" x14ac:dyDescent="0.25">
      <c r="A72"/>
      <c r="B72"/>
      <c r="C72" s="29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V72"/>
      <c r="W72"/>
      <c r="X72"/>
      <c r="Y72"/>
      <c r="Z72"/>
      <c r="AA72"/>
      <c r="AB72"/>
    </row>
    <row r="73" spans="1:28" s="11" customFormat="1" x14ac:dyDescent="0.25">
      <c r="A73"/>
      <c r="B73"/>
      <c r="C73" s="29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V73"/>
      <c r="W73"/>
      <c r="X73"/>
      <c r="Y73"/>
      <c r="Z73"/>
      <c r="AA73"/>
      <c r="AB73"/>
    </row>
    <row r="74" spans="1:28" s="11" customFormat="1" x14ac:dyDescent="0.25">
      <c r="A74"/>
      <c r="B74"/>
      <c r="C74" s="29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V74"/>
      <c r="W74"/>
      <c r="X74"/>
      <c r="Y74"/>
      <c r="Z74"/>
      <c r="AA74"/>
      <c r="AB74"/>
    </row>
    <row r="75" spans="1:28" s="11" customFormat="1" x14ac:dyDescent="0.25">
      <c r="A75"/>
      <c r="B75"/>
      <c r="C75" s="29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V75"/>
      <c r="W75"/>
      <c r="X75"/>
      <c r="Y75"/>
      <c r="Z75"/>
      <c r="AA75"/>
      <c r="AB75"/>
    </row>
    <row r="76" spans="1:28" x14ac:dyDescent="0.25">
      <c r="D76"/>
      <c r="E76"/>
      <c r="F76"/>
      <c r="G76"/>
      <c r="H76"/>
      <c r="I76"/>
      <c r="J76"/>
      <c r="N76"/>
      <c r="O76"/>
      <c r="P76"/>
      <c r="Q76"/>
      <c r="R76"/>
      <c r="S76"/>
      <c r="T76"/>
      <c r="U76" s="11"/>
    </row>
    <row r="77" spans="1:28" s="2" customFormat="1" x14ac:dyDescent="0.25">
      <c r="C77" s="29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</row>
    <row r="78" spans="1:28" s="2" customFormat="1" x14ac:dyDescent="0.25">
      <c r="C78" s="29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</row>
    <row r="79" spans="1:28" s="2" customFormat="1" x14ac:dyDescent="0.25">
      <c r="C79" s="2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</row>
    <row r="80" spans="1:28" s="2" customFormat="1" x14ac:dyDescent="0.25">
      <c r="C80" s="29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</row>
    <row r="81" spans="3:28" s="2" customFormat="1" x14ac:dyDescent="0.25">
      <c r="C81" s="194"/>
      <c r="D81" s="38"/>
      <c r="E81" s="38"/>
      <c r="F81" s="215"/>
      <c r="G81" s="215"/>
      <c r="H81" s="38"/>
      <c r="I81" s="38"/>
      <c r="J81" s="38"/>
      <c r="K81"/>
      <c r="L81"/>
      <c r="M81"/>
      <c r="N81" s="38"/>
      <c r="O81" s="38"/>
      <c r="P81" s="38"/>
      <c r="Q81" s="38"/>
      <c r="R81" s="38"/>
      <c r="S81" s="38"/>
      <c r="T81" s="38"/>
      <c r="U81"/>
      <c r="V81"/>
      <c r="W81"/>
      <c r="X81"/>
      <c r="Y81"/>
      <c r="Z81"/>
      <c r="AA81"/>
      <c r="AB81"/>
    </row>
    <row r="82" spans="3:28" s="2" customFormat="1" x14ac:dyDescent="0.25">
      <c r="C82" s="194"/>
      <c r="D82" s="38"/>
      <c r="E82" s="38"/>
      <c r="F82" s="215"/>
      <c r="G82" s="215"/>
      <c r="H82" s="38"/>
      <c r="I82" s="38"/>
      <c r="J82" s="38"/>
      <c r="K82"/>
      <c r="L82"/>
      <c r="M82"/>
      <c r="N82" s="38"/>
      <c r="O82" s="38"/>
      <c r="P82" s="38"/>
      <c r="Q82" s="38"/>
      <c r="R82" s="38"/>
      <c r="S82" s="38"/>
      <c r="T82" s="38"/>
      <c r="U82"/>
      <c r="V82"/>
      <c r="W82"/>
      <c r="X82"/>
      <c r="Y82"/>
      <c r="Z82"/>
      <c r="AA82"/>
      <c r="AB82"/>
    </row>
    <row r="83" spans="3:28" s="2" customFormat="1" x14ac:dyDescent="0.25">
      <c r="C83" s="194"/>
      <c r="D83" s="38"/>
      <c r="E83" s="38"/>
      <c r="F83" s="215"/>
      <c r="G83" s="215"/>
      <c r="H83" s="38"/>
      <c r="I83" s="38"/>
      <c r="J83" s="38"/>
      <c r="K83"/>
      <c r="L83"/>
      <c r="M83"/>
      <c r="N83" s="38"/>
      <c r="O83" s="38"/>
      <c r="P83" s="38"/>
      <c r="Q83" s="38"/>
      <c r="R83" s="38"/>
      <c r="S83" s="38"/>
      <c r="T83" s="38"/>
      <c r="U83"/>
      <c r="V83"/>
      <c r="W83"/>
      <c r="X83"/>
      <c r="Y83"/>
      <c r="Z83"/>
      <c r="AA83"/>
      <c r="AB83"/>
    </row>
    <row r="84" spans="3:28" s="2" customFormat="1" x14ac:dyDescent="0.25">
      <c r="C84" s="194"/>
      <c r="D84" s="38"/>
      <c r="E84" s="38"/>
      <c r="F84" s="215"/>
      <c r="G84" s="215"/>
      <c r="H84" s="38"/>
      <c r="I84" s="38"/>
      <c r="J84" s="38"/>
      <c r="K84"/>
      <c r="L84"/>
      <c r="M84"/>
      <c r="N84" s="38"/>
      <c r="O84" s="38"/>
      <c r="P84" s="38"/>
      <c r="Q84" s="38"/>
      <c r="R84" s="38"/>
      <c r="S84" s="38"/>
      <c r="T84" s="38"/>
      <c r="U84"/>
      <c r="V84"/>
      <c r="W84"/>
      <c r="X84"/>
      <c r="Y84"/>
      <c r="Z84"/>
      <c r="AA84"/>
      <c r="AB84"/>
    </row>
    <row r="85" spans="3:28" s="1" customFormat="1" x14ac:dyDescent="0.25">
      <c r="C85" s="194"/>
      <c r="D85" s="38"/>
      <c r="E85" s="38"/>
      <c r="F85" s="215"/>
      <c r="G85" s="215"/>
      <c r="H85" s="38"/>
      <c r="I85" s="38"/>
      <c r="J85" s="38"/>
      <c r="K85"/>
      <c r="L85"/>
      <c r="M85"/>
      <c r="N85" s="38"/>
      <c r="O85" s="38"/>
      <c r="P85" s="38"/>
      <c r="Q85" s="38"/>
      <c r="R85" s="38"/>
      <c r="S85" s="38"/>
      <c r="T85" s="38"/>
      <c r="U85"/>
      <c r="V85"/>
      <c r="W85"/>
      <c r="X85"/>
      <c r="Y85"/>
      <c r="Z85"/>
      <c r="AA85"/>
      <c r="AB85"/>
    </row>
    <row r="86" spans="3:28" x14ac:dyDescent="0.25">
      <c r="C86" s="195"/>
    </row>
  </sheetData>
  <mergeCells count="91">
    <mergeCell ref="M6:M7"/>
    <mergeCell ref="N6:Q6"/>
    <mergeCell ref="R6:S6"/>
    <mergeCell ref="A6:A7"/>
    <mergeCell ref="B6:B7"/>
    <mergeCell ref="C6:C7"/>
    <mergeCell ref="D6:J6"/>
    <mergeCell ref="K6:L6"/>
    <mergeCell ref="W1:AA1"/>
    <mergeCell ref="W2:AA2"/>
    <mergeCell ref="A1:T1"/>
    <mergeCell ref="A2:T2"/>
    <mergeCell ref="A3:T3"/>
    <mergeCell ref="T6:T7"/>
    <mergeCell ref="V6:V7"/>
    <mergeCell ref="W8:Y8"/>
    <mergeCell ref="Z8:AA8"/>
    <mergeCell ref="W9:Y9"/>
    <mergeCell ref="Z9:AA9"/>
    <mergeCell ref="W6:AA6"/>
    <mergeCell ref="W7:Y7"/>
    <mergeCell ref="Z7:AA7"/>
    <mergeCell ref="W10:Y10"/>
    <mergeCell ref="Z10:AA10"/>
    <mergeCell ref="W11:Y11"/>
    <mergeCell ref="Z11:AA11"/>
    <mergeCell ref="W12:Y12"/>
    <mergeCell ref="Z12:AA12"/>
    <mergeCell ref="W13:Y13"/>
    <mergeCell ref="Z13:AA13"/>
    <mergeCell ref="W14:Y14"/>
    <mergeCell ref="Z14:AA14"/>
    <mergeCell ref="W15:Y15"/>
    <mergeCell ref="Z15:AA15"/>
    <mergeCell ref="W16:Y16"/>
    <mergeCell ref="Z16:AA16"/>
    <mergeCell ref="W17:Y17"/>
    <mergeCell ref="Z17:AA17"/>
    <mergeCell ref="W18:Y18"/>
    <mergeCell ref="Z18:AA18"/>
    <mergeCell ref="W19:Y19"/>
    <mergeCell ref="Z19:AA19"/>
    <mergeCell ref="W20:Y20"/>
    <mergeCell ref="Z20:AA20"/>
    <mergeCell ref="W21:Y21"/>
    <mergeCell ref="Z21:AA21"/>
    <mergeCell ref="W22:Y22"/>
    <mergeCell ref="Z22:AA22"/>
    <mergeCell ref="W23:Y23"/>
    <mergeCell ref="Z23:AA23"/>
    <mergeCell ref="W24:Y24"/>
    <mergeCell ref="Z24:AA24"/>
    <mergeCell ref="W25:Y25"/>
    <mergeCell ref="Z25:AA25"/>
    <mergeCell ref="W26:Y26"/>
    <mergeCell ref="Z26:AA26"/>
    <mergeCell ref="W27:Y27"/>
    <mergeCell ref="Z27:AA27"/>
    <mergeCell ref="W28:Y28"/>
    <mergeCell ref="Z28:AA28"/>
    <mergeCell ref="W29:Y29"/>
    <mergeCell ref="Z29:AA29"/>
    <mergeCell ref="W30:Y30"/>
    <mergeCell ref="Z30:AA30"/>
    <mergeCell ref="W31:Y31"/>
    <mergeCell ref="Z31:AA31"/>
    <mergeCell ref="W32:Y32"/>
    <mergeCell ref="Z32:AA32"/>
    <mergeCell ref="W33:Y33"/>
    <mergeCell ref="Z33:AA33"/>
    <mergeCell ref="W34:Y34"/>
    <mergeCell ref="Z34:AA34"/>
    <mergeCell ref="W35:Y35"/>
    <mergeCell ref="Z35:AA35"/>
    <mergeCell ref="W36:Y36"/>
    <mergeCell ref="Z36:AA36"/>
    <mergeCell ref="W37:Y37"/>
    <mergeCell ref="Z37:AA37"/>
    <mergeCell ref="W38:Y38"/>
    <mergeCell ref="Z38:AA38"/>
    <mergeCell ref="W39:Y39"/>
    <mergeCell ref="Z39:AA39"/>
    <mergeCell ref="W40:Y40"/>
    <mergeCell ref="Z40:AA40"/>
    <mergeCell ref="M44:O44"/>
    <mergeCell ref="W41:Y41"/>
    <mergeCell ref="Z41:AA41"/>
    <mergeCell ref="W42:Y42"/>
    <mergeCell ref="Z42:AA42"/>
    <mergeCell ref="W43:Y43"/>
    <mergeCell ref="Z43:AA43"/>
  </mergeCells>
  <conditionalFormatting sqref="M8:M39">
    <cfRule type="containsText" dxfId="57" priority="4" operator="containsText" text="TT">
      <formula>NOT(ISERROR(SEARCH("TT",M8)))</formula>
    </cfRule>
  </conditionalFormatting>
  <conditionalFormatting sqref="M40:M42">
    <cfRule type="containsText" dxfId="56" priority="6" operator="containsText" text="TT">
      <formula>NOT(ISERROR(SEARCH("TT",M40)))</formula>
    </cfRule>
  </conditionalFormatting>
  <conditionalFormatting sqref="T40:T42">
    <cfRule type="containsText" dxfId="55" priority="3" operator="containsText" text="TT">
      <formula>NOT(ISERROR(SEARCH("TT",T40)))</formula>
    </cfRule>
  </conditionalFormatting>
  <conditionalFormatting sqref="T8:T39">
    <cfRule type="containsText" dxfId="54" priority="1" operator="containsText" text="TT">
      <formula>NOT(ISERROR(SEARCH("TT",T8)))</formula>
    </cfRule>
  </conditionalFormatting>
  <pageMargins left="0.7" right="0.7" top="0.75" bottom="0.75" header="0.3" footer="0.3"/>
  <pageSetup orientation="portrait" horizontalDpi="0" verticalDpi="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39997558519241921"/>
  </sheetPr>
  <dimension ref="A1:BA52"/>
  <sheetViews>
    <sheetView workbookViewId="0">
      <selection activeCell="B17" sqref="B17"/>
    </sheetView>
  </sheetViews>
  <sheetFormatPr defaultRowHeight="15" x14ac:dyDescent="0.25"/>
  <cols>
    <col min="1" max="1" width="2.85546875" customWidth="1"/>
    <col min="2" max="2" width="24.140625" customWidth="1"/>
    <col min="3" max="3" width="3.28515625" customWidth="1"/>
    <col min="4" max="25" width="2.7109375" customWidth="1"/>
    <col min="26" max="45" width="2.7109375" style="38" customWidth="1"/>
    <col min="46" max="49" width="2.85546875" style="38" customWidth="1"/>
    <col min="50" max="50" width="2" customWidth="1"/>
    <col min="51" max="53" width="9.140625" style="31"/>
  </cols>
  <sheetData>
    <row r="1" spans="1:53" ht="12.95" customHeight="1" x14ac:dyDescent="0.25">
      <c r="A1" s="614" t="s">
        <v>33</v>
      </c>
      <c r="B1" s="614"/>
      <c r="C1" s="614"/>
      <c r="D1" s="614"/>
      <c r="E1" s="614"/>
      <c r="F1" s="614"/>
      <c r="G1" s="614"/>
      <c r="H1" s="614"/>
      <c r="I1" s="614"/>
      <c r="J1" s="614"/>
      <c r="K1" s="614"/>
      <c r="L1" s="614"/>
      <c r="M1" s="614"/>
      <c r="N1" s="614"/>
      <c r="O1" s="614"/>
      <c r="P1" s="614"/>
      <c r="Q1" s="614"/>
      <c r="R1" s="614"/>
      <c r="S1" s="614"/>
      <c r="T1" s="614"/>
      <c r="U1" s="614"/>
      <c r="V1" s="614"/>
      <c r="W1" s="614"/>
      <c r="X1" s="614"/>
      <c r="Y1" s="614"/>
      <c r="Z1" s="614"/>
      <c r="AA1" s="614"/>
      <c r="AB1" s="614"/>
      <c r="AC1" s="614"/>
      <c r="AD1" s="614"/>
      <c r="AE1" s="614"/>
      <c r="AF1" s="614"/>
      <c r="AG1" s="614"/>
      <c r="AH1" s="614"/>
      <c r="AI1" s="614"/>
      <c r="AJ1" s="614"/>
      <c r="AK1" s="614"/>
      <c r="AL1" s="614"/>
      <c r="AM1" s="614"/>
      <c r="AN1" s="614"/>
      <c r="AO1" s="614"/>
      <c r="AP1" s="614"/>
      <c r="AQ1" s="614"/>
      <c r="AR1" s="614"/>
      <c r="AS1" s="614"/>
      <c r="AT1" s="614"/>
      <c r="AU1" s="614"/>
      <c r="AV1" s="614"/>
      <c r="AW1" s="614"/>
      <c r="AY1"/>
      <c r="AZ1"/>
      <c r="BA1"/>
    </row>
    <row r="2" spans="1:53" ht="12.95" customHeight="1" x14ac:dyDescent="0.25">
      <c r="A2" s="614" t="s">
        <v>160</v>
      </c>
      <c r="B2" s="614"/>
      <c r="C2" s="614"/>
      <c r="D2" s="614"/>
      <c r="E2" s="614"/>
      <c r="F2" s="614"/>
      <c r="G2" s="614"/>
      <c r="H2" s="614"/>
      <c r="I2" s="614"/>
      <c r="J2" s="614"/>
      <c r="K2" s="614"/>
      <c r="L2" s="614"/>
      <c r="M2" s="614"/>
      <c r="N2" s="614"/>
      <c r="O2" s="614"/>
      <c r="P2" s="614"/>
      <c r="Q2" s="614"/>
      <c r="R2" s="614"/>
      <c r="S2" s="614"/>
      <c r="T2" s="614"/>
      <c r="U2" s="614"/>
      <c r="V2" s="614"/>
      <c r="W2" s="614"/>
      <c r="X2" s="614"/>
      <c r="Y2" s="614"/>
      <c r="Z2" s="614"/>
      <c r="AA2" s="614"/>
      <c r="AB2" s="614"/>
      <c r="AC2" s="614"/>
      <c r="AD2" s="614"/>
      <c r="AE2" s="614"/>
      <c r="AF2" s="614"/>
      <c r="AG2" s="614"/>
      <c r="AH2" s="614"/>
      <c r="AI2" s="614"/>
      <c r="AJ2" s="614"/>
      <c r="AK2" s="614"/>
      <c r="AL2" s="614"/>
      <c r="AM2" s="614"/>
      <c r="AN2" s="614"/>
      <c r="AO2" s="614"/>
      <c r="AP2" s="614"/>
      <c r="AQ2" s="614"/>
      <c r="AR2" s="614"/>
      <c r="AS2" s="614"/>
      <c r="AT2" s="614"/>
      <c r="AU2" s="614"/>
      <c r="AV2" s="614"/>
      <c r="AW2" s="614"/>
      <c r="AY2"/>
      <c r="AZ2"/>
      <c r="BA2"/>
    </row>
    <row r="3" spans="1:53" ht="12.95" customHeight="1" x14ac:dyDescent="0.25">
      <c r="A3" s="615" t="s">
        <v>161</v>
      </c>
      <c r="B3" s="615"/>
      <c r="C3" s="615"/>
      <c r="D3" s="615"/>
      <c r="E3" s="615"/>
      <c r="F3" s="615"/>
      <c r="G3" s="615"/>
      <c r="H3" s="615"/>
      <c r="I3" s="615"/>
      <c r="J3" s="615"/>
      <c r="K3" s="615"/>
      <c r="L3" s="615"/>
      <c r="M3" s="615"/>
      <c r="N3" s="615"/>
      <c r="O3" s="615"/>
      <c r="P3" s="615"/>
      <c r="Q3" s="615"/>
      <c r="R3" s="615"/>
      <c r="S3" s="615"/>
      <c r="T3" s="615"/>
      <c r="U3" s="615"/>
      <c r="V3" s="615"/>
      <c r="W3" s="615"/>
      <c r="X3" s="615"/>
      <c r="Y3" s="615"/>
      <c r="Z3" s="615"/>
      <c r="AA3" s="615"/>
      <c r="AB3" s="615"/>
      <c r="AC3" s="615"/>
      <c r="AD3" s="615"/>
      <c r="AE3" s="615"/>
      <c r="AF3" s="615"/>
      <c r="AG3" s="615"/>
      <c r="AH3" s="615"/>
      <c r="AI3" s="615"/>
      <c r="AJ3" s="615"/>
      <c r="AK3" s="615"/>
      <c r="AL3" s="615"/>
      <c r="AM3" s="615"/>
      <c r="AN3" s="615"/>
      <c r="AO3" s="615"/>
      <c r="AP3" s="615"/>
      <c r="AQ3" s="615"/>
      <c r="AR3" s="615"/>
      <c r="AS3" s="615"/>
      <c r="AT3" s="615"/>
      <c r="AU3" s="615"/>
      <c r="AV3" s="615"/>
      <c r="AW3" s="615"/>
      <c r="AY3"/>
      <c r="AZ3"/>
      <c r="BA3"/>
    </row>
    <row r="4" spans="1:53" ht="7.5" customHeight="1" x14ac:dyDescent="0.25">
      <c r="A4" s="31"/>
      <c r="B4" s="31"/>
      <c r="C4" s="31"/>
      <c r="D4" s="31"/>
      <c r="E4" s="31"/>
      <c r="F4" s="31"/>
      <c r="G4" s="31"/>
      <c r="H4" s="31"/>
      <c r="I4" s="31"/>
      <c r="J4" s="31"/>
      <c r="K4" s="31"/>
      <c r="L4" s="31"/>
      <c r="M4" s="31"/>
      <c r="N4" s="31"/>
      <c r="O4" s="31"/>
      <c r="P4" s="31"/>
      <c r="Q4" s="31"/>
      <c r="R4" s="31"/>
      <c r="S4" s="31"/>
      <c r="T4" s="31"/>
      <c r="U4" s="31"/>
      <c r="V4" s="31"/>
      <c r="W4" s="31"/>
      <c r="X4" s="31"/>
      <c r="Y4" s="31"/>
      <c r="Z4" s="37"/>
      <c r="AA4" s="37"/>
      <c r="AB4" s="37"/>
      <c r="AC4" s="37"/>
      <c r="AD4" s="37"/>
      <c r="AE4" s="37"/>
      <c r="AF4" s="37"/>
      <c r="AG4" s="37"/>
      <c r="AH4" s="37"/>
      <c r="AI4" s="37"/>
      <c r="AJ4" s="37"/>
      <c r="AK4" s="37"/>
      <c r="AL4" s="37"/>
      <c r="AM4" s="37"/>
      <c r="AN4" s="37"/>
      <c r="AO4" s="37"/>
      <c r="AP4" s="37"/>
      <c r="AQ4" s="37"/>
      <c r="AR4" s="37"/>
      <c r="AS4" s="37"/>
      <c r="AT4" s="37"/>
      <c r="AY4"/>
      <c r="AZ4"/>
      <c r="BA4"/>
    </row>
    <row r="5" spans="1:53" ht="12.95" customHeight="1" x14ac:dyDescent="0.25">
      <c r="A5" s="616" t="s">
        <v>35</v>
      </c>
      <c r="B5" s="616"/>
      <c r="C5" s="616"/>
      <c r="D5" s="616"/>
      <c r="E5" s="616"/>
      <c r="F5" s="616"/>
      <c r="G5" s="616"/>
      <c r="H5" s="616"/>
      <c r="I5" s="616"/>
      <c r="J5" s="616"/>
      <c r="K5" s="616"/>
      <c r="L5" s="616"/>
      <c r="M5" s="616"/>
      <c r="N5" s="616"/>
      <c r="O5" s="616"/>
      <c r="P5" s="616"/>
      <c r="Q5" s="616"/>
      <c r="R5" s="616"/>
      <c r="S5" s="616"/>
      <c r="T5" s="616"/>
      <c r="U5" s="616"/>
      <c r="V5" s="616"/>
      <c r="W5" s="616"/>
      <c r="X5" s="616"/>
      <c r="Y5" s="616"/>
      <c r="Z5" s="616"/>
      <c r="AA5" s="616"/>
      <c r="AB5" s="616"/>
      <c r="AC5" s="616"/>
      <c r="AD5" s="616"/>
      <c r="AE5" s="616"/>
      <c r="AF5" s="616"/>
      <c r="AG5" s="616"/>
      <c r="AH5" s="616"/>
      <c r="AI5" s="616"/>
      <c r="AJ5" s="616"/>
      <c r="AK5" s="616"/>
      <c r="AL5" s="616"/>
      <c r="AM5" s="616"/>
      <c r="AN5" s="616"/>
      <c r="AO5" s="616"/>
      <c r="AP5" s="616"/>
      <c r="AQ5" s="616"/>
      <c r="AR5" s="616"/>
      <c r="AS5" s="616"/>
      <c r="AT5" s="616"/>
      <c r="AU5" s="616"/>
      <c r="AV5" s="616"/>
      <c r="AW5" s="616"/>
      <c r="AY5"/>
      <c r="AZ5"/>
      <c r="BA5"/>
    </row>
    <row r="6" spans="1:53" ht="3.75" customHeight="1" x14ac:dyDescent="0.25">
      <c r="A6" s="31"/>
      <c r="B6" s="31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7"/>
      <c r="AA6" s="37"/>
      <c r="AB6" s="37"/>
      <c r="AC6" s="37"/>
      <c r="AD6" s="37"/>
      <c r="AE6" s="37"/>
      <c r="AF6" s="37"/>
      <c r="AG6" s="37"/>
      <c r="AH6" s="37"/>
      <c r="AI6" s="37"/>
      <c r="AJ6" s="37"/>
      <c r="AK6" s="37"/>
      <c r="AL6" s="37"/>
      <c r="AM6" s="37"/>
      <c r="AN6" s="37"/>
      <c r="AO6" s="37"/>
      <c r="AP6" s="37"/>
      <c r="AQ6" s="37"/>
      <c r="AR6" s="37"/>
      <c r="AS6" s="37"/>
      <c r="AT6" s="37"/>
    </row>
    <row r="7" spans="1:53" ht="12.75" customHeight="1" x14ac:dyDescent="0.25">
      <c r="A7" s="31" t="s">
        <v>36</v>
      </c>
      <c r="B7" s="31"/>
      <c r="C7" s="31"/>
      <c r="D7" s="61" t="s">
        <v>19</v>
      </c>
      <c r="E7" s="31" t="str">
        <f>D.Hadir_8A!E7</f>
        <v>. . . . . . . . . . . . . . . . . . .</v>
      </c>
      <c r="F7" s="31"/>
      <c r="G7" s="31"/>
      <c r="H7" s="31"/>
      <c r="I7" s="31"/>
      <c r="J7" s="31"/>
      <c r="K7" s="31"/>
      <c r="L7" s="31"/>
      <c r="M7" s="31"/>
      <c r="N7" s="31"/>
      <c r="O7" s="31"/>
      <c r="P7" s="31"/>
      <c r="Q7" s="31"/>
      <c r="R7" s="31"/>
      <c r="S7" s="31"/>
      <c r="T7" s="31"/>
      <c r="U7" s="31"/>
      <c r="V7" s="31"/>
      <c r="W7" s="31"/>
      <c r="X7" s="31"/>
      <c r="Y7" s="31"/>
      <c r="AA7" s="37"/>
      <c r="AB7" s="37"/>
      <c r="AC7" s="37"/>
      <c r="AD7" s="37"/>
      <c r="AE7" s="37"/>
      <c r="AF7" s="37"/>
      <c r="AG7" s="37"/>
      <c r="AH7" s="37"/>
      <c r="AI7" s="37"/>
      <c r="AJ7" s="37"/>
      <c r="AK7" s="37"/>
      <c r="AL7" s="37"/>
      <c r="AM7" s="37"/>
      <c r="AN7" s="37"/>
      <c r="AO7" s="37"/>
      <c r="AP7" s="37"/>
      <c r="AQ7" s="37"/>
      <c r="AR7" s="37"/>
      <c r="AS7" s="37"/>
      <c r="AT7" s="37"/>
    </row>
    <row r="8" spans="1:53" ht="12.75" customHeight="1" x14ac:dyDescent="0.25">
      <c r="A8" s="31" t="s">
        <v>37</v>
      </c>
      <c r="B8" s="31"/>
      <c r="C8" s="31"/>
      <c r="D8" s="61" t="s">
        <v>19</v>
      </c>
      <c r="E8" s="31" t="s">
        <v>283</v>
      </c>
      <c r="F8" s="31"/>
      <c r="G8" s="31"/>
      <c r="H8" s="31"/>
      <c r="I8" s="31"/>
      <c r="J8" s="31"/>
      <c r="K8" s="31"/>
      <c r="L8" s="31"/>
      <c r="M8" s="31"/>
      <c r="N8" s="31"/>
      <c r="O8" s="31"/>
      <c r="P8" s="31"/>
      <c r="Q8" s="31"/>
      <c r="R8" s="31"/>
      <c r="S8" s="31"/>
      <c r="T8" s="31"/>
      <c r="U8" s="31"/>
      <c r="V8" s="31"/>
      <c r="W8" s="31"/>
      <c r="X8" s="31"/>
      <c r="Y8" s="31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</row>
    <row r="9" spans="1:53" ht="12.75" customHeight="1" x14ac:dyDescent="0.25">
      <c r="A9" s="39" t="s">
        <v>38</v>
      </c>
      <c r="B9" s="31"/>
      <c r="C9" s="31"/>
      <c r="D9" s="61" t="s">
        <v>19</v>
      </c>
      <c r="E9" s="31" t="str">
        <f>D.Hadir_8A!E9</f>
        <v>3 (Ganjil)</v>
      </c>
      <c r="F9" s="31"/>
      <c r="G9" s="31"/>
      <c r="H9" s="477" t="s">
        <v>312</v>
      </c>
      <c r="I9" s="31" t="str">
        <f>D.Hadir_8A!I9</f>
        <v>2020 - 2021</v>
      </c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AA9" s="37"/>
      <c r="AB9" s="37"/>
      <c r="AC9" s="37"/>
      <c r="AD9" s="37"/>
      <c r="AE9" s="37"/>
      <c r="AF9" s="37"/>
      <c r="AG9" s="37"/>
      <c r="AH9" s="37"/>
      <c r="AI9" s="37"/>
      <c r="AJ9" s="37"/>
      <c r="AK9" s="37"/>
      <c r="AL9" s="37"/>
      <c r="AM9" s="37"/>
      <c r="AN9" s="37"/>
      <c r="AO9" s="37"/>
      <c r="AP9" s="37"/>
      <c r="AQ9" s="37"/>
      <c r="AR9" s="37"/>
      <c r="AS9" s="37"/>
      <c r="AT9" s="37"/>
    </row>
    <row r="10" spans="1:53" ht="5.25" customHeight="1" x14ac:dyDescent="0.25">
      <c r="A10" s="31"/>
      <c r="B10" s="31"/>
      <c r="C10" s="31"/>
      <c r="D10" s="31"/>
      <c r="E10" s="31"/>
      <c r="F10" s="31"/>
      <c r="G10" s="31"/>
      <c r="H10" s="31"/>
      <c r="I10" s="31"/>
      <c r="J10" s="31"/>
      <c r="K10" s="31"/>
      <c r="L10" s="31"/>
      <c r="M10" s="31"/>
      <c r="N10" s="31"/>
      <c r="O10" s="31"/>
      <c r="P10" s="31"/>
      <c r="Q10" s="31"/>
      <c r="R10" s="31"/>
      <c r="S10" s="31"/>
      <c r="T10" s="31"/>
      <c r="U10" s="31"/>
      <c r="V10" s="31"/>
      <c r="W10" s="31"/>
      <c r="X10" s="31"/>
      <c r="Y10" s="31"/>
      <c r="Z10" s="37"/>
      <c r="AA10" s="37"/>
      <c r="AB10" s="37"/>
      <c r="AC10" s="37"/>
      <c r="AD10" s="37"/>
      <c r="AE10" s="37"/>
      <c r="AF10" s="37"/>
      <c r="AG10" s="37"/>
      <c r="AH10" s="37"/>
      <c r="AI10" s="37"/>
      <c r="AJ10" s="37"/>
      <c r="AK10" s="37"/>
      <c r="AL10" s="37"/>
      <c r="AM10" s="37"/>
      <c r="AN10" s="37"/>
      <c r="AO10" s="37"/>
      <c r="AP10" s="37"/>
      <c r="AQ10" s="37"/>
      <c r="AR10" s="37"/>
      <c r="AS10" s="37"/>
      <c r="AT10" s="37"/>
    </row>
    <row r="11" spans="1:53" ht="15" customHeight="1" x14ac:dyDescent="0.25">
      <c r="A11" s="611" t="s">
        <v>13</v>
      </c>
      <c r="B11" s="611" t="s">
        <v>39</v>
      </c>
      <c r="C11" s="280" t="s">
        <v>1</v>
      </c>
      <c r="D11" s="608" t="s">
        <v>170</v>
      </c>
      <c r="E11" s="609"/>
      <c r="F11" s="609"/>
      <c r="G11" s="609"/>
      <c r="H11" s="609"/>
      <c r="I11" s="609"/>
      <c r="J11" s="609"/>
      <c r="K11" s="609"/>
      <c r="L11" s="609"/>
      <c r="M11" s="609"/>
      <c r="N11" s="609"/>
      <c r="O11" s="609"/>
      <c r="P11" s="609"/>
      <c r="Q11" s="609"/>
      <c r="R11" s="609"/>
      <c r="S11" s="609"/>
      <c r="T11" s="609"/>
      <c r="U11" s="609"/>
      <c r="V11" s="609"/>
      <c r="W11" s="609"/>
      <c r="X11" s="609"/>
      <c r="Y11" s="609"/>
      <c r="Z11" s="609"/>
      <c r="AA11" s="609"/>
      <c r="AB11" s="609"/>
      <c r="AC11" s="609"/>
      <c r="AD11" s="609"/>
      <c r="AE11" s="609"/>
      <c r="AF11" s="609"/>
      <c r="AG11" s="609"/>
      <c r="AH11" s="609"/>
      <c r="AI11" s="609"/>
      <c r="AJ11" s="609"/>
      <c r="AK11" s="609"/>
      <c r="AL11" s="609"/>
      <c r="AM11" s="609"/>
      <c r="AN11" s="609"/>
      <c r="AO11" s="609"/>
      <c r="AP11" s="609"/>
      <c r="AQ11" s="609"/>
      <c r="AR11" s="609"/>
      <c r="AS11" s="610"/>
      <c r="AT11" s="617" t="s">
        <v>2</v>
      </c>
      <c r="AU11" s="618"/>
      <c r="AV11" s="618"/>
      <c r="AW11" s="619"/>
      <c r="AX11" s="31"/>
      <c r="AZ11"/>
      <c r="BA11"/>
    </row>
    <row r="12" spans="1:53" ht="15" customHeight="1" x14ac:dyDescent="0.25">
      <c r="A12" s="612"/>
      <c r="B12" s="612"/>
      <c r="C12" s="284" t="s">
        <v>171</v>
      </c>
      <c r="D12" s="281"/>
      <c r="E12" s="281"/>
      <c r="F12" s="281"/>
      <c r="G12" s="281"/>
      <c r="H12" s="281"/>
      <c r="I12" s="281"/>
      <c r="J12" s="281"/>
      <c r="K12" s="281"/>
      <c r="L12" s="281"/>
      <c r="M12" s="281"/>
      <c r="N12" s="281"/>
      <c r="O12" s="281"/>
      <c r="P12" s="281"/>
      <c r="Q12" s="281"/>
      <c r="R12" s="281"/>
      <c r="S12" s="281"/>
      <c r="T12" s="281"/>
      <c r="U12" s="281"/>
      <c r="V12" s="281"/>
      <c r="W12" s="281"/>
      <c r="X12" s="281"/>
      <c r="Y12" s="281"/>
      <c r="Z12" s="281"/>
      <c r="AA12" s="281"/>
      <c r="AB12" s="281"/>
      <c r="AC12" s="281"/>
      <c r="AD12" s="281"/>
      <c r="AE12" s="281"/>
      <c r="AF12" s="281"/>
      <c r="AG12" s="281"/>
      <c r="AH12" s="281"/>
      <c r="AI12" s="281"/>
      <c r="AJ12" s="281"/>
      <c r="AK12" s="281"/>
      <c r="AL12" s="281"/>
      <c r="AM12" s="281"/>
      <c r="AN12" s="281"/>
      <c r="AO12" s="281"/>
      <c r="AP12" s="281"/>
      <c r="AQ12" s="281"/>
      <c r="AR12" s="281"/>
      <c r="AS12" s="281"/>
      <c r="AT12" s="620" t="s">
        <v>40</v>
      </c>
      <c r="AU12" s="620" t="s">
        <v>41</v>
      </c>
      <c r="AV12" s="620" t="s">
        <v>25</v>
      </c>
      <c r="AW12" s="620" t="s">
        <v>42</v>
      </c>
      <c r="AX12" s="31"/>
      <c r="AZ12"/>
      <c r="BA12"/>
    </row>
    <row r="13" spans="1:53" ht="15.75" customHeight="1" thickBot="1" x14ac:dyDescent="0.3">
      <c r="A13" s="613"/>
      <c r="B13" s="613"/>
      <c r="C13" s="285" t="s">
        <v>172</v>
      </c>
      <c r="D13" s="283"/>
      <c r="E13" s="283"/>
      <c r="F13" s="283"/>
      <c r="G13" s="283"/>
      <c r="H13" s="283"/>
      <c r="I13" s="283"/>
      <c r="J13" s="283"/>
      <c r="K13" s="283"/>
      <c r="L13" s="281"/>
      <c r="M13" s="281"/>
      <c r="N13" s="281"/>
      <c r="O13" s="281"/>
      <c r="P13" s="281"/>
      <c r="Q13" s="281"/>
      <c r="R13" s="281"/>
      <c r="S13" s="281"/>
      <c r="T13" s="281"/>
      <c r="U13" s="281"/>
      <c r="V13" s="281"/>
      <c r="W13" s="281"/>
      <c r="X13" s="281"/>
      <c r="Y13" s="281"/>
      <c r="Z13" s="281"/>
      <c r="AA13" s="281"/>
      <c r="AB13" s="281"/>
      <c r="AC13" s="281"/>
      <c r="AD13" s="281"/>
      <c r="AE13" s="281"/>
      <c r="AF13" s="281"/>
      <c r="AG13" s="281"/>
      <c r="AH13" s="281"/>
      <c r="AI13" s="281"/>
      <c r="AJ13" s="281"/>
      <c r="AK13" s="281"/>
      <c r="AL13" s="281"/>
      <c r="AM13" s="281"/>
      <c r="AN13" s="281"/>
      <c r="AO13" s="281"/>
      <c r="AP13" s="281"/>
      <c r="AQ13" s="281"/>
      <c r="AR13" s="281"/>
      <c r="AS13" s="281"/>
      <c r="AT13" s="621"/>
      <c r="AU13" s="621"/>
      <c r="AV13" s="621"/>
      <c r="AW13" s="621"/>
      <c r="AX13" s="31"/>
      <c r="AZ13"/>
      <c r="BA13"/>
    </row>
    <row r="14" spans="1:53" ht="12" customHeight="1" thickTop="1" x14ac:dyDescent="0.25">
      <c r="A14" s="216">
        <v>1</v>
      </c>
      <c r="B14" s="502" t="s">
        <v>253</v>
      </c>
      <c r="C14" s="514" t="s">
        <v>12</v>
      </c>
      <c r="D14" s="219"/>
      <c r="E14" s="219"/>
      <c r="F14" s="219"/>
      <c r="G14" s="219"/>
      <c r="H14" s="219"/>
      <c r="I14" s="219"/>
      <c r="J14" s="219"/>
      <c r="K14" s="219"/>
      <c r="L14" s="219"/>
      <c r="M14" s="219"/>
      <c r="N14" s="219"/>
      <c r="O14" s="219"/>
      <c r="P14" s="219"/>
      <c r="Q14" s="219"/>
      <c r="R14" s="219"/>
      <c r="S14" s="219"/>
      <c r="T14" s="219"/>
      <c r="U14" s="219"/>
      <c r="V14" s="219"/>
      <c r="W14" s="219"/>
      <c r="X14" s="219"/>
      <c r="Y14" s="219"/>
      <c r="Z14" s="219"/>
      <c r="AA14" s="219"/>
      <c r="AB14" s="219"/>
      <c r="AC14" s="219"/>
      <c r="AD14" s="219"/>
      <c r="AE14" s="219"/>
      <c r="AF14" s="219"/>
      <c r="AG14" s="219"/>
      <c r="AH14" s="219"/>
      <c r="AI14" s="219"/>
      <c r="AJ14" s="219"/>
      <c r="AK14" s="219"/>
      <c r="AL14" s="219"/>
      <c r="AM14" s="219"/>
      <c r="AN14" s="219"/>
      <c r="AO14" s="219"/>
      <c r="AP14" s="219"/>
      <c r="AQ14" s="219"/>
      <c r="AR14" s="219"/>
      <c r="AS14" s="219"/>
      <c r="AT14" s="219"/>
      <c r="AU14" s="219"/>
      <c r="AV14" s="219"/>
      <c r="AW14" s="219"/>
    </row>
    <row r="15" spans="1:53" ht="12" customHeight="1" x14ac:dyDescent="0.25">
      <c r="A15" s="43">
        <v>2</v>
      </c>
      <c r="B15" s="482" t="s">
        <v>254</v>
      </c>
      <c r="C15" s="515" t="s">
        <v>12</v>
      </c>
      <c r="D15" s="41"/>
      <c r="E15" s="41"/>
      <c r="F15" s="41"/>
      <c r="G15" s="41"/>
      <c r="H15" s="41"/>
      <c r="I15" s="41"/>
      <c r="J15" s="41"/>
      <c r="K15" s="41"/>
      <c r="L15" s="41"/>
      <c r="M15" s="41"/>
      <c r="N15" s="41"/>
      <c r="O15" s="41"/>
      <c r="P15" s="41"/>
      <c r="Q15" s="41"/>
      <c r="R15" s="41"/>
      <c r="S15" s="41"/>
      <c r="T15" s="41"/>
      <c r="U15" s="41"/>
      <c r="V15" s="41"/>
      <c r="W15" s="41"/>
      <c r="X15" s="41"/>
      <c r="Y15" s="41"/>
      <c r="Z15" s="186" t="s">
        <v>43</v>
      </c>
      <c r="AA15" s="186"/>
      <c r="AB15" s="186"/>
      <c r="AC15" s="186"/>
      <c r="AD15" s="186"/>
      <c r="AE15" s="186"/>
      <c r="AF15" s="186"/>
      <c r="AG15" s="186"/>
      <c r="AH15" s="186"/>
      <c r="AI15" s="186"/>
      <c r="AJ15" s="186"/>
      <c r="AK15" s="186"/>
      <c r="AL15" s="186"/>
      <c r="AM15" s="186"/>
      <c r="AN15" s="186"/>
      <c r="AO15" s="186"/>
      <c r="AP15" s="186"/>
      <c r="AQ15" s="186"/>
      <c r="AR15" s="186"/>
      <c r="AS15" s="186"/>
      <c r="AT15" s="186"/>
      <c r="AU15" s="186"/>
      <c r="AV15" s="186"/>
      <c r="AW15" s="186"/>
    </row>
    <row r="16" spans="1:53" ht="12" customHeight="1" x14ac:dyDescent="0.25">
      <c r="A16" s="43">
        <v>3</v>
      </c>
      <c r="B16" s="482" t="s">
        <v>255</v>
      </c>
      <c r="C16" s="515" t="s">
        <v>12</v>
      </c>
      <c r="D16" s="44"/>
      <c r="E16" s="44"/>
      <c r="F16" s="44"/>
      <c r="G16" s="44"/>
      <c r="H16" s="44"/>
      <c r="I16" s="44"/>
      <c r="J16" s="44"/>
      <c r="K16" s="44"/>
      <c r="L16" s="44"/>
      <c r="M16" s="44"/>
      <c r="N16" s="44"/>
      <c r="O16" s="44"/>
      <c r="P16" s="44"/>
      <c r="Q16" s="44"/>
      <c r="R16" s="44"/>
      <c r="S16" s="44"/>
      <c r="T16" s="44"/>
      <c r="U16" s="44"/>
      <c r="V16" s="44"/>
      <c r="W16" s="44"/>
      <c r="X16" s="44"/>
      <c r="Y16" s="44"/>
      <c r="Z16" s="45" t="s">
        <v>43</v>
      </c>
      <c r="AA16" s="45"/>
      <c r="AB16" s="45"/>
      <c r="AC16" s="45"/>
      <c r="AD16" s="45"/>
      <c r="AE16" s="45"/>
      <c r="AF16" s="45"/>
      <c r="AG16" s="45"/>
      <c r="AH16" s="45"/>
      <c r="AI16" s="45"/>
      <c r="AJ16" s="45"/>
      <c r="AK16" s="45"/>
      <c r="AL16" s="45"/>
      <c r="AM16" s="45"/>
      <c r="AN16" s="45"/>
      <c r="AO16" s="45"/>
      <c r="AP16" s="45"/>
      <c r="AQ16" s="45"/>
      <c r="AR16" s="45"/>
      <c r="AS16" s="45"/>
      <c r="AT16" s="45"/>
      <c r="AU16" s="45"/>
      <c r="AV16" s="45"/>
      <c r="AW16" s="45"/>
    </row>
    <row r="17" spans="1:53" ht="12" customHeight="1" x14ac:dyDescent="0.25">
      <c r="A17" s="43">
        <v>4</v>
      </c>
      <c r="B17" s="482" t="s">
        <v>256</v>
      </c>
      <c r="C17" s="515" t="s">
        <v>6</v>
      </c>
      <c r="D17" s="12"/>
      <c r="E17" s="44"/>
      <c r="F17" s="44"/>
      <c r="G17" s="44"/>
      <c r="H17" s="44"/>
      <c r="I17" s="44"/>
      <c r="J17" s="44"/>
      <c r="K17" s="44"/>
      <c r="L17" s="44"/>
      <c r="M17" s="44"/>
      <c r="N17" s="44"/>
      <c r="O17" s="44"/>
      <c r="P17" s="44"/>
      <c r="Q17" s="44"/>
      <c r="R17" s="44"/>
      <c r="S17" s="44"/>
      <c r="T17" s="44"/>
      <c r="U17" s="44"/>
      <c r="V17" s="44"/>
      <c r="W17" s="44"/>
      <c r="X17" s="44"/>
      <c r="Y17" s="44"/>
      <c r="Z17" s="45" t="s">
        <v>43</v>
      </c>
      <c r="AA17" s="45"/>
      <c r="AB17" s="45"/>
      <c r="AC17" s="45"/>
      <c r="AD17" s="45"/>
      <c r="AE17" s="45"/>
      <c r="AF17" s="45"/>
      <c r="AG17" s="45"/>
      <c r="AH17" s="45"/>
      <c r="AI17" s="45"/>
      <c r="AJ17" s="45"/>
      <c r="AK17" s="45"/>
      <c r="AL17" s="45"/>
      <c r="AM17" s="45"/>
      <c r="AN17" s="45"/>
      <c r="AO17" s="45"/>
      <c r="AP17" s="45"/>
      <c r="AQ17" s="45"/>
      <c r="AR17" s="45"/>
      <c r="AS17" s="45"/>
      <c r="AT17" s="45"/>
      <c r="AU17" s="45"/>
      <c r="AV17" s="45"/>
      <c r="AW17" s="45"/>
    </row>
    <row r="18" spans="1:53" ht="12" customHeight="1" x14ac:dyDescent="0.25">
      <c r="A18" s="43">
        <v>5</v>
      </c>
      <c r="B18" s="482" t="s">
        <v>257</v>
      </c>
      <c r="C18" s="515" t="s">
        <v>6</v>
      </c>
      <c r="D18" s="44"/>
      <c r="E18" s="47"/>
      <c r="F18" s="47"/>
      <c r="G18" s="47"/>
      <c r="H18" s="47"/>
      <c r="I18" s="47"/>
      <c r="J18" s="47"/>
      <c r="K18" s="47"/>
      <c r="L18" s="47"/>
      <c r="M18" s="47"/>
      <c r="N18" s="47"/>
      <c r="O18" s="47"/>
      <c r="P18" s="47"/>
      <c r="Q18" s="47"/>
      <c r="R18" s="47"/>
      <c r="S18" s="47"/>
      <c r="T18" s="47"/>
      <c r="U18" s="47"/>
      <c r="V18" s="47"/>
      <c r="W18" s="47"/>
      <c r="X18" s="47"/>
      <c r="Y18" s="47"/>
      <c r="Z18" s="45" t="s">
        <v>43</v>
      </c>
      <c r="AA18" s="45"/>
      <c r="AB18" s="45"/>
      <c r="AC18" s="45"/>
      <c r="AD18" s="45"/>
      <c r="AE18" s="45"/>
      <c r="AF18" s="45"/>
      <c r="AG18" s="45"/>
      <c r="AH18" s="45"/>
      <c r="AI18" s="45"/>
      <c r="AJ18" s="45"/>
      <c r="AK18" s="45"/>
      <c r="AL18" s="45"/>
      <c r="AM18" s="45"/>
      <c r="AN18" s="45"/>
      <c r="AO18" s="45"/>
      <c r="AP18" s="45"/>
      <c r="AQ18" s="45"/>
      <c r="AR18" s="45"/>
      <c r="AS18" s="45"/>
      <c r="AT18" s="45"/>
      <c r="AU18" s="45"/>
      <c r="AV18" s="45"/>
      <c r="AW18" s="45"/>
      <c r="AY18"/>
      <c r="AZ18"/>
      <c r="BA18"/>
    </row>
    <row r="19" spans="1:53" ht="12" customHeight="1" x14ac:dyDescent="0.25">
      <c r="A19" s="43">
        <v>6</v>
      </c>
      <c r="B19" s="482" t="s">
        <v>258</v>
      </c>
      <c r="C19" s="515" t="s">
        <v>6</v>
      </c>
      <c r="D19" s="44"/>
      <c r="E19" s="44"/>
      <c r="F19" s="44"/>
      <c r="G19" s="44"/>
      <c r="H19" s="44"/>
      <c r="I19" s="44"/>
      <c r="J19" s="44"/>
      <c r="K19" s="44"/>
      <c r="L19" s="44"/>
      <c r="M19" s="44"/>
      <c r="N19" s="44"/>
      <c r="O19" s="44"/>
      <c r="P19" s="44"/>
      <c r="Q19" s="44"/>
      <c r="R19" s="44"/>
      <c r="S19" s="44"/>
      <c r="T19" s="44"/>
      <c r="U19" s="44"/>
      <c r="V19" s="44"/>
      <c r="W19" s="44"/>
      <c r="X19" s="44"/>
      <c r="Y19" s="44"/>
      <c r="Z19" s="45" t="s">
        <v>43</v>
      </c>
      <c r="AA19" s="45"/>
      <c r="AB19" s="45"/>
      <c r="AC19" s="45"/>
      <c r="AD19" s="45"/>
      <c r="AE19" s="45"/>
      <c r="AF19" s="45"/>
      <c r="AG19" s="45"/>
      <c r="AH19" s="45"/>
      <c r="AI19" s="45"/>
      <c r="AJ19" s="45"/>
      <c r="AK19" s="45"/>
      <c r="AL19" s="45"/>
      <c r="AM19" s="45"/>
      <c r="AN19" s="45"/>
      <c r="AO19" s="45"/>
      <c r="AP19" s="45"/>
      <c r="AQ19" s="45"/>
      <c r="AR19" s="45"/>
      <c r="AS19" s="45"/>
      <c r="AT19" s="45"/>
      <c r="AU19" s="45"/>
      <c r="AV19" s="45"/>
      <c r="AW19" s="45"/>
      <c r="AY19"/>
      <c r="AZ19"/>
      <c r="BA19"/>
    </row>
    <row r="20" spans="1:53" ht="12" customHeight="1" x14ac:dyDescent="0.25">
      <c r="A20" s="43">
        <v>7</v>
      </c>
      <c r="B20" s="482" t="s">
        <v>259</v>
      </c>
      <c r="C20" s="515" t="s">
        <v>6</v>
      </c>
      <c r="D20" s="44"/>
      <c r="E20" s="44"/>
      <c r="F20" s="44"/>
      <c r="G20" s="44"/>
      <c r="H20" s="44"/>
      <c r="I20" s="44"/>
      <c r="J20" s="44"/>
      <c r="K20" s="44"/>
      <c r="L20" s="44"/>
      <c r="M20" s="44"/>
      <c r="N20" s="44"/>
      <c r="O20" s="44"/>
      <c r="P20" s="44"/>
      <c r="Q20" s="44"/>
      <c r="R20" s="44"/>
      <c r="S20" s="44"/>
      <c r="T20" s="44"/>
      <c r="U20" s="44"/>
      <c r="V20" s="44"/>
      <c r="W20" s="44"/>
      <c r="X20" s="44"/>
      <c r="Y20" s="44"/>
      <c r="Z20" s="45" t="s">
        <v>43</v>
      </c>
      <c r="AA20" s="45"/>
      <c r="AB20" s="45"/>
      <c r="AC20" s="45"/>
      <c r="AD20" s="45"/>
      <c r="AE20" s="45"/>
      <c r="AF20" s="45"/>
      <c r="AG20" s="45"/>
      <c r="AH20" s="45"/>
      <c r="AI20" s="45"/>
      <c r="AJ20" s="45"/>
      <c r="AK20" s="45"/>
      <c r="AL20" s="45"/>
      <c r="AM20" s="45"/>
      <c r="AN20" s="45"/>
      <c r="AO20" s="45"/>
      <c r="AP20" s="45"/>
      <c r="AQ20" s="45"/>
      <c r="AR20" s="45"/>
      <c r="AS20" s="45"/>
      <c r="AT20" s="45"/>
      <c r="AU20" s="45"/>
      <c r="AV20" s="45"/>
      <c r="AW20" s="45"/>
      <c r="AY20"/>
      <c r="AZ20"/>
      <c r="BA20"/>
    </row>
    <row r="21" spans="1:53" ht="12" customHeight="1" x14ac:dyDescent="0.25">
      <c r="A21" s="43">
        <v>8</v>
      </c>
      <c r="B21" s="482" t="s">
        <v>260</v>
      </c>
      <c r="C21" s="515" t="s">
        <v>6</v>
      </c>
      <c r="D21" s="44"/>
      <c r="E21" s="44"/>
      <c r="F21" s="44"/>
      <c r="G21" s="44"/>
      <c r="H21" s="44"/>
      <c r="I21" s="44"/>
      <c r="J21" s="44"/>
      <c r="K21" s="44"/>
      <c r="L21" s="44"/>
      <c r="M21" s="44"/>
      <c r="N21" s="44"/>
      <c r="O21" s="44"/>
      <c r="P21" s="44"/>
      <c r="Q21" s="44"/>
      <c r="R21" s="44"/>
      <c r="S21" s="44"/>
      <c r="T21" s="44"/>
      <c r="U21" s="44"/>
      <c r="V21" s="44"/>
      <c r="W21" s="44"/>
      <c r="X21" s="44"/>
      <c r="Y21" s="44"/>
      <c r="Z21" s="45"/>
      <c r="AA21" s="45"/>
      <c r="AB21" s="45"/>
      <c r="AC21" s="45"/>
      <c r="AD21" s="45"/>
      <c r="AE21" s="45"/>
      <c r="AF21" s="45"/>
      <c r="AG21" s="45"/>
      <c r="AH21" s="45"/>
      <c r="AI21" s="45"/>
      <c r="AJ21" s="45"/>
      <c r="AK21" s="45"/>
      <c r="AL21" s="45"/>
      <c r="AM21" s="45"/>
      <c r="AN21" s="45"/>
      <c r="AO21" s="45"/>
      <c r="AP21" s="45"/>
      <c r="AQ21" s="45"/>
      <c r="AR21" s="45"/>
      <c r="AS21" s="45"/>
      <c r="AT21" s="45"/>
      <c r="AU21" s="45"/>
      <c r="AV21" s="45"/>
      <c r="AW21" s="45"/>
      <c r="AY21"/>
      <c r="AZ21"/>
      <c r="BA21"/>
    </row>
    <row r="22" spans="1:53" ht="12" customHeight="1" x14ac:dyDescent="0.25">
      <c r="A22" s="43">
        <v>9</v>
      </c>
      <c r="B22" s="482" t="s">
        <v>261</v>
      </c>
      <c r="C22" s="515" t="s">
        <v>12</v>
      </c>
      <c r="D22" s="44"/>
      <c r="E22" s="44"/>
      <c r="F22" s="44"/>
      <c r="G22" s="44"/>
      <c r="H22" s="44"/>
      <c r="I22" s="44"/>
      <c r="J22" s="44"/>
      <c r="K22" s="44"/>
      <c r="L22" s="44"/>
      <c r="M22" s="44"/>
      <c r="N22" s="44"/>
      <c r="O22" s="44"/>
      <c r="P22" s="44"/>
      <c r="Q22" s="44"/>
      <c r="R22" s="44"/>
      <c r="S22" s="44"/>
      <c r="T22" s="44"/>
      <c r="U22" s="44"/>
      <c r="V22" s="44"/>
      <c r="W22" s="44"/>
      <c r="X22" s="44"/>
      <c r="Y22" s="44"/>
      <c r="Z22" s="45" t="s">
        <v>43</v>
      </c>
      <c r="AA22" s="45"/>
      <c r="AB22" s="45"/>
      <c r="AC22" s="45"/>
      <c r="AD22" s="45"/>
      <c r="AE22" s="45"/>
      <c r="AF22" s="45"/>
      <c r="AG22" s="45"/>
      <c r="AH22" s="45"/>
      <c r="AI22" s="45"/>
      <c r="AJ22" s="45"/>
      <c r="AK22" s="45"/>
      <c r="AL22" s="45"/>
      <c r="AM22" s="45"/>
      <c r="AN22" s="45"/>
      <c r="AO22" s="45"/>
      <c r="AP22" s="45"/>
      <c r="AQ22" s="45"/>
      <c r="AR22" s="45"/>
      <c r="AS22" s="45"/>
      <c r="AT22" s="45"/>
      <c r="AU22" s="45"/>
      <c r="AV22" s="45"/>
      <c r="AW22" s="45"/>
      <c r="AY22"/>
      <c r="AZ22"/>
      <c r="BA22"/>
    </row>
    <row r="23" spans="1:53" ht="12" customHeight="1" x14ac:dyDescent="0.25">
      <c r="A23" s="43">
        <v>10</v>
      </c>
      <c r="B23" s="482" t="s">
        <v>262</v>
      </c>
      <c r="C23" s="515" t="s">
        <v>6</v>
      </c>
      <c r="D23" s="44"/>
      <c r="E23" s="44"/>
      <c r="F23" s="44"/>
      <c r="G23" s="44"/>
      <c r="H23" s="44"/>
      <c r="I23" s="44"/>
      <c r="J23" s="44"/>
      <c r="K23" s="44"/>
      <c r="L23" s="44"/>
      <c r="M23" s="44"/>
      <c r="N23" s="44"/>
      <c r="O23" s="44"/>
      <c r="P23" s="44"/>
      <c r="Q23" s="44"/>
      <c r="R23" s="44"/>
      <c r="S23" s="44"/>
      <c r="T23" s="44"/>
      <c r="U23" s="44"/>
      <c r="V23" s="44"/>
      <c r="W23" s="44"/>
      <c r="X23" s="44"/>
      <c r="Y23" s="44"/>
      <c r="Z23" s="45" t="s">
        <v>43</v>
      </c>
      <c r="AA23" s="45"/>
      <c r="AB23" s="45"/>
      <c r="AC23" s="45"/>
      <c r="AD23" s="45"/>
      <c r="AE23" s="45"/>
      <c r="AF23" s="45"/>
      <c r="AG23" s="45"/>
      <c r="AH23" s="45"/>
      <c r="AI23" s="45"/>
      <c r="AJ23" s="45"/>
      <c r="AK23" s="45"/>
      <c r="AL23" s="45"/>
      <c r="AM23" s="45"/>
      <c r="AN23" s="45"/>
      <c r="AO23" s="45"/>
      <c r="AP23" s="45"/>
      <c r="AQ23" s="48"/>
      <c r="AR23" s="48"/>
      <c r="AS23" s="45"/>
      <c r="AT23" s="45"/>
      <c r="AU23" s="45"/>
      <c r="AV23" s="45"/>
      <c r="AW23" s="45"/>
      <c r="AY23"/>
      <c r="AZ23"/>
      <c r="BA23"/>
    </row>
    <row r="24" spans="1:53" ht="12" customHeight="1" x14ac:dyDescent="0.25">
      <c r="A24" s="43">
        <v>11</v>
      </c>
      <c r="B24" s="482" t="s">
        <v>263</v>
      </c>
      <c r="C24" s="515" t="s">
        <v>6</v>
      </c>
      <c r="D24" s="44"/>
      <c r="E24" s="44"/>
      <c r="F24" s="44"/>
      <c r="G24" s="44"/>
      <c r="H24" s="44"/>
      <c r="I24" s="44"/>
      <c r="J24" s="44"/>
      <c r="K24" s="44"/>
      <c r="L24" s="44"/>
      <c r="M24" s="44"/>
      <c r="N24" s="44"/>
      <c r="O24" s="44"/>
      <c r="P24" s="44"/>
      <c r="Q24" s="44"/>
      <c r="R24" s="44"/>
      <c r="S24" s="44"/>
      <c r="T24" s="44"/>
      <c r="U24" s="44"/>
      <c r="V24" s="44"/>
      <c r="W24" s="44"/>
      <c r="X24" s="44"/>
      <c r="Y24" s="44"/>
      <c r="Z24" s="45" t="s">
        <v>43</v>
      </c>
      <c r="AA24" s="45"/>
      <c r="AB24" s="45"/>
      <c r="AC24" s="45"/>
      <c r="AD24" s="45"/>
      <c r="AE24" s="45"/>
      <c r="AF24" s="45"/>
      <c r="AG24" s="45"/>
      <c r="AH24" s="45"/>
      <c r="AI24" s="45"/>
      <c r="AJ24" s="45"/>
      <c r="AK24" s="45"/>
      <c r="AL24" s="45"/>
      <c r="AM24" s="45"/>
      <c r="AN24" s="45"/>
      <c r="AO24" s="45"/>
      <c r="AP24" s="45"/>
      <c r="AQ24" s="45"/>
      <c r="AR24" s="45"/>
      <c r="AS24" s="45"/>
      <c r="AT24" s="45"/>
      <c r="AU24" s="45"/>
      <c r="AV24" s="45"/>
      <c r="AW24" s="45"/>
      <c r="AY24"/>
      <c r="AZ24"/>
      <c r="BA24"/>
    </row>
    <row r="25" spans="1:53" ht="12" customHeight="1" x14ac:dyDescent="0.25">
      <c r="A25" s="43">
        <v>12</v>
      </c>
      <c r="B25" s="482" t="s">
        <v>264</v>
      </c>
      <c r="C25" s="515" t="s">
        <v>6</v>
      </c>
      <c r="D25" s="44"/>
      <c r="E25" s="44"/>
      <c r="F25" s="44"/>
      <c r="G25" s="44"/>
      <c r="H25" s="44"/>
      <c r="I25" s="44"/>
      <c r="J25" s="44"/>
      <c r="K25" s="44"/>
      <c r="L25" s="44"/>
      <c r="M25" s="44"/>
      <c r="N25" s="44"/>
      <c r="O25" s="44"/>
      <c r="P25" s="44"/>
      <c r="Q25" s="44"/>
      <c r="R25" s="44"/>
      <c r="S25" s="44"/>
      <c r="T25" s="44"/>
      <c r="U25" s="44"/>
      <c r="V25" s="44"/>
      <c r="W25" s="44"/>
      <c r="X25" s="44"/>
      <c r="Y25" s="44"/>
      <c r="Z25" s="45"/>
      <c r="AA25" s="45"/>
      <c r="AB25" s="45"/>
      <c r="AC25" s="45"/>
      <c r="AD25" s="45"/>
      <c r="AE25" s="45"/>
      <c r="AF25" s="45"/>
      <c r="AG25" s="45"/>
      <c r="AH25" s="45"/>
      <c r="AI25" s="45"/>
      <c r="AJ25" s="45"/>
      <c r="AK25" s="45"/>
      <c r="AL25" s="45"/>
      <c r="AM25" s="45"/>
      <c r="AN25" s="45"/>
      <c r="AO25" s="45"/>
      <c r="AP25" s="45"/>
      <c r="AQ25" s="45"/>
      <c r="AR25" s="45"/>
      <c r="AS25" s="45"/>
      <c r="AT25" s="45"/>
      <c r="AU25" s="45"/>
      <c r="AV25" s="45"/>
      <c r="AW25" s="45"/>
      <c r="AY25"/>
      <c r="AZ25"/>
      <c r="BA25"/>
    </row>
    <row r="26" spans="1:53" ht="12" customHeight="1" x14ac:dyDescent="0.25">
      <c r="A26" s="43">
        <v>13</v>
      </c>
      <c r="B26" s="482" t="s">
        <v>265</v>
      </c>
      <c r="C26" s="515" t="s">
        <v>12</v>
      </c>
      <c r="D26" s="44"/>
      <c r="E26" s="44"/>
      <c r="F26" s="44"/>
      <c r="G26" s="44"/>
      <c r="H26" s="44"/>
      <c r="I26" s="44"/>
      <c r="J26" s="44"/>
      <c r="K26" s="44"/>
      <c r="L26" s="44"/>
      <c r="M26" s="44"/>
      <c r="N26" s="44"/>
      <c r="O26" s="44"/>
      <c r="P26" s="44"/>
      <c r="Q26" s="44"/>
      <c r="R26" s="44"/>
      <c r="S26" s="44"/>
      <c r="T26" s="44"/>
      <c r="U26" s="44"/>
      <c r="V26" s="44"/>
      <c r="W26" s="44"/>
      <c r="X26" s="44"/>
      <c r="Y26" s="44"/>
      <c r="Z26" s="45" t="s">
        <v>43</v>
      </c>
      <c r="AA26" s="45"/>
      <c r="AB26" s="45"/>
      <c r="AC26" s="45"/>
      <c r="AD26" s="45"/>
      <c r="AE26" s="45"/>
      <c r="AF26" s="45"/>
      <c r="AG26" s="45"/>
      <c r="AH26" s="45"/>
      <c r="AI26" s="45"/>
      <c r="AJ26" s="45"/>
      <c r="AK26" s="45"/>
      <c r="AL26" s="45"/>
      <c r="AM26" s="45"/>
      <c r="AN26" s="45"/>
      <c r="AO26" s="45"/>
      <c r="AP26" s="45"/>
      <c r="AQ26" s="45"/>
      <c r="AR26" s="45"/>
      <c r="AS26" s="45"/>
      <c r="AT26" s="45"/>
      <c r="AU26" s="45"/>
      <c r="AV26" s="45"/>
      <c r="AW26" s="45"/>
      <c r="AY26"/>
      <c r="AZ26"/>
      <c r="BA26"/>
    </row>
    <row r="27" spans="1:53" ht="12" customHeight="1" x14ac:dyDescent="0.25">
      <c r="A27" s="43">
        <v>14</v>
      </c>
      <c r="B27" s="482" t="s">
        <v>266</v>
      </c>
      <c r="C27" s="515" t="s">
        <v>12</v>
      </c>
      <c r="D27" s="44"/>
      <c r="E27" s="44"/>
      <c r="F27" s="44"/>
      <c r="G27" s="44"/>
      <c r="H27" s="44"/>
      <c r="I27" s="44"/>
      <c r="J27" s="44"/>
      <c r="K27" s="44"/>
      <c r="L27" s="44"/>
      <c r="M27" s="44"/>
      <c r="N27" s="44"/>
      <c r="O27" s="44"/>
      <c r="P27" s="44"/>
      <c r="Q27" s="44"/>
      <c r="R27" s="44"/>
      <c r="S27" s="44"/>
      <c r="T27" s="44"/>
      <c r="U27" s="44"/>
      <c r="V27" s="44"/>
      <c r="W27" s="44"/>
      <c r="X27" s="44"/>
      <c r="Y27" s="44"/>
      <c r="Z27" s="45" t="s">
        <v>43</v>
      </c>
      <c r="AA27" s="45"/>
      <c r="AB27" s="45"/>
      <c r="AC27" s="45"/>
      <c r="AD27" s="45"/>
      <c r="AE27" s="45"/>
      <c r="AF27" s="45"/>
      <c r="AG27" s="45"/>
      <c r="AH27" s="45"/>
      <c r="AI27" s="45"/>
      <c r="AJ27" s="45"/>
      <c r="AK27" s="45"/>
      <c r="AL27" s="45"/>
      <c r="AM27" s="45"/>
      <c r="AN27" s="45"/>
      <c r="AO27" s="45"/>
      <c r="AP27" s="45"/>
      <c r="AQ27" s="45"/>
      <c r="AR27" s="45"/>
      <c r="AS27" s="45"/>
      <c r="AT27" s="45"/>
      <c r="AU27" s="45"/>
      <c r="AV27" s="45"/>
      <c r="AW27" s="45"/>
      <c r="AY27"/>
      <c r="AZ27"/>
      <c r="BA27"/>
    </row>
    <row r="28" spans="1:53" ht="12" customHeight="1" x14ac:dyDescent="0.25">
      <c r="A28" s="43">
        <v>15</v>
      </c>
      <c r="B28" s="482" t="s">
        <v>267</v>
      </c>
      <c r="C28" s="515" t="s">
        <v>12</v>
      </c>
      <c r="D28" s="44"/>
      <c r="E28" s="44"/>
      <c r="F28" s="44"/>
      <c r="G28" s="44"/>
      <c r="H28" s="44"/>
      <c r="I28" s="44"/>
      <c r="J28" s="44"/>
      <c r="K28" s="44"/>
      <c r="L28" s="44"/>
      <c r="M28" s="44"/>
      <c r="N28" s="44"/>
      <c r="O28" s="44"/>
      <c r="P28" s="44"/>
      <c r="Q28" s="44"/>
      <c r="R28" s="44"/>
      <c r="S28" s="44"/>
      <c r="T28" s="44"/>
      <c r="U28" s="44"/>
      <c r="V28" s="44"/>
      <c r="W28" s="44"/>
      <c r="X28" s="44"/>
      <c r="Y28" s="44"/>
      <c r="Z28" s="45" t="s">
        <v>43</v>
      </c>
      <c r="AA28" s="45"/>
      <c r="AB28" s="45"/>
      <c r="AC28" s="45"/>
      <c r="AD28" s="45"/>
      <c r="AE28" s="45"/>
      <c r="AF28" s="45"/>
      <c r="AG28" s="45"/>
      <c r="AH28" s="45"/>
      <c r="AI28" s="45"/>
      <c r="AJ28" s="45"/>
      <c r="AK28" s="45"/>
      <c r="AL28" s="45"/>
      <c r="AM28" s="45"/>
      <c r="AN28" s="45"/>
      <c r="AO28" s="45"/>
      <c r="AP28" s="45"/>
      <c r="AQ28" s="45"/>
      <c r="AR28" s="45"/>
      <c r="AS28" s="45"/>
      <c r="AT28" s="45"/>
      <c r="AU28" s="45"/>
      <c r="AV28" s="45"/>
      <c r="AW28" s="45"/>
      <c r="AX28" t="s">
        <v>3</v>
      </c>
      <c r="AY28"/>
      <c r="AZ28"/>
      <c r="BA28"/>
    </row>
    <row r="29" spans="1:53" ht="12" customHeight="1" x14ac:dyDescent="0.25">
      <c r="A29" s="43">
        <v>16</v>
      </c>
      <c r="B29" s="482" t="s">
        <v>268</v>
      </c>
      <c r="C29" s="515" t="s">
        <v>12</v>
      </c>
      <c r="D29" s="44"/>
      <c r="E29" s="44"/>
      <c r="F29" s="44"/>
      <c r="G29" s="44"/>
      <c r="H29" s="44"/>
      <c r="I29" s="44"/>
      <c r="J29" s="44"/>
      <c r="K29" s="44"/>
      <c r="L29" s="44"/>
      <c r="M29" s="44"/>
      <c r="N29" s="44"/>
      <c r="O29" s="44"/>
      <c r="P29" s="44"/>
      <c r="Q29" s="44"/>
      <c r="R29" s="44"/>
      <c r="S29" s="44"/>
      <c r="T29" s="44"/>
      <c r="U29" s="44"/>
      <c r="V29" s="44"/>
      <c r="W29" s="44"/>
      <c r="X29" s="44"/>
      <c r="Y29" s="44"/>
      <c r="Z29" s="45" t="s">
        <v>43</v>
      </c>
      <c r="AA29" s="45"/>
      <c r="AB29" s="45"/>
      <c r="AC29" s="45"/>
      <c r="AD29" s="45"/>
      <c r="AE29" s="45"/>
      <c r="AF29" s="45"/>
      <c r="AG29" s="45"/>
      <c r="AH29" s="45"/>
      <c r="AI29" s="45"/>
      <c r="AJ29" s="45"/>
      <c r="AK29" s="45"/>
      <c r="AL29" s="45"/>
      <c r="AM29" s="45"/>
      <c r="AN29" s="45"/>
      <c r="AO29" s="45"/>
      <c r="AP29" s="45"/>
      <c r="AQ29" s="45"/>
      <c r="AR29" s="45"/>
      <c r="AS29" s="45"/>
      <c r="AT29" s="45"/>
      <c r="AU29" s="45"/>
      <c r="AV29" s="45"/>
      <c r="AW29" s="45"/>
      <c r="AY29"/>
      <c r="AZ29"/>
      <c r="BA29"/>
    </row>
    <row r="30" spans="1:53" ht="12" customHeight="1" x14ac:dyDescent="0.25">
      <c r="A30" s="43">
        <v>17</v>
      </c>
      <c r="B30" s="482" t="s">
        <v>269</v>
      </c>
      <c r="C30" s="515" t="s">
        <v>12</v>
      </c>
      <c r="D30" s="44"/>
      <c r="E30" s="44"/>
      <c r="F30" s="44"/>
      <c r="G30" s="44"/>
      <c r="H30" s="44"/>
      <c r="I30" s="44"/>
      <c r="J30" s="44"/>
      <c r="K30" s="44"/>
      <c r="L30" s="44"/>
      <c r="M30" s="44"/>
      <c r="N30" s="44"/>
      <c r="O30" s="44"/>
      <c r="P30" s="44"/>
      <c r="Q30" s="44"/>
      <c r="R30" s="44"/>
      <c r="S30" s="44"/>
      <c r="T30" s="44"/>
      <c r="U30" s="44"/>
      <c r="V30" s="44"/>
      <c r="W30" s="44"/>
      <c r="X30" s="44"/>
      <c r="Y30" s="44"/>
      <c r="Z30" s="45" t="s">
        <v>43</v>
      </c>
      <c r="AA30" s="45"/>
      <c r="AB30" s="45"/>
      <c r="AC30" s="45"/>
      <c r="AD30" s="45"/>
      <c r="AE30" s="45"/>
      <c r="AF30" s="45"/>
      <c r="AG30" s="45"/>
      <c r="AH30" s="45"/>
      <c r="AI30" s="45"/>
      <c r="AJ30" s="45"/>
      <c r="AK30" s="45"/>
      <c r="AL30" s="45"/>
      <c r="AM30" s="45"/>
      <c r="AN30" s="45"/>
      <c r="AO30" s="45"/>
      <c r="AP30" s="45"/>
      <c r="AQ30" s="45"/>
      <c r="AR30" s="45"/>
      <c r="AS30" s="45"/>
      <c r="AT30" s="45"/>
      <c r="AU30" s="45"/>
      <c r="AV30" s="45"/>
      <c r="AW30" s="45"/>
      <c r="AY30"/>
      <c r="AZ30"/>
      <c r="BA30"/>
    </row>
    <row r="31" spans="1:53" ht="12" customHeight="1" x14ac:dyDescent="0.25">
      <c r="A31" s="43">
        <v>18</v>
      </c>
      <c r="B31" s="482" t="s">
        <v>270</v>
      </c>
      <c r="C31" s="515" t="s">
        <v>6</v>
      </c>
      <c r="D31" s="44"/>
      <c r="E31" s="44"/>
      <c r="F31" s="44"/>
      <c r="G31" s="44"/>
      <c r="H31" s="44"/>
      <c r="I31" s="44"/>
      <c r="J31" s="44"/>
      <c r="K31" s="44"/>
      <c r="L31" s="44"/>
      <c r="M31" s="44"/>
      <c r="N31" s="44"/>
      <c r="O31" s="44"/>
      <c r="P31" s="44"/>
      <c r="Q31" s="44"/>
      <c r="R31" s="44"/>
      <c r="S31" s="44"/>
      <c r="T31" s="44"/>
      <c r="U31" s="44"/>
      <c r="V31" s="44"/>
      <c r="W31" s="44"/>
      <c r="X31" s="44"/>
      <c r="Y31" s="44"/>
      <c r="Z31" s="45" t="s">
        <v>43</v>
      </c>
      <c r="AA31" s="45"/>
      <c r="AB31" s="45"/>
      <c r="AC31" s="45"/>
      <c r="AD31" s="45"/>
      <c r="AE31" s="45"/>
      <c r="AF31" s="45"/>
      <c r="AG31" s="45"/>
      <c r="AH31" s="45"/>
      <c r="AI31" s="45"/>
      <c r="AJ31" s="45"/>
      <c r="AK31" s="45"/>
      <c r="AL31" s="45"/>
      <c r="AM31" s="45"/>
      <c r="AN31" s="45"/>
      <c r="AO31" s="45"/>
      <c r="AP31" s="45"/>
      <c r="AQ31" s="45"/>
      <c r="AR31" s="45"/>
      <c r="AS31" s="45"/>
      <c r="AT31" s="45"/>
      <c r="AU31" s="45"/>
      <c r="AV31" s="45"/>
      <c r="AW31" s="45"/>
      <c r="AY31"/>
      <c r="AZ31"/>
      <c r="BA31"/>
    </row>
    <row r="32" spans="1:53" ht="12" customHeight="1" x14ac:dyDescent="0.25">
      <c r="A32" s="43">
        <v>19</v>
      </c>
      <c r="B32" s="482" t="s">
        <v>271</v>
      </c>
      <c r="C32" s="515" t="s">
        <v>12</v>
      </c>
      <c r="D32" s="44"/>
      <c r="E32" s="44"/>
      <c r="F32" s="44"/>
      <c r="G32" s="44"/>
      <c r="H32" s="44"/>
      <c r="I32" s="44"/>
      <c r="J32" s="44"/>
      <c r="K32" s="44"/>
      <c r="L32" s="44"/>
      <c r="M32" s="44"/>
      <c r="N32" s="44"/>
      <c r="O32" s="44"/>
      <c r="P32" s="44"/>
      <c r="Q32" s="44"/>
      <c r="R32" s="44"/>
      <c r="S32" s="44"/>
      <c r="T32" s="44"/>
      <c r="U32" s="44"/>
      <c r="V32" s="44"/>
      <c r="W32" s="44"/>
      <c r="X32" s="44"/>
      <c r="Y32" s="44"/>
      <c r="Z32" s="45" t="s">
        <v>43</v>
      </c>
      <c r="AA32" s="45"/>
      <c r="AB32" s="45"/>
      <c r="AC32" s="45"/>
      <c r="AD32" s="45"/>
      <c r="AE32" s="45"/>
      <c r="AF32" s="45"/>
      <c r="AG32" s="45"/>
      <c r="AH32" s="45"/>
      <c r="AI32" s="45"/>
      <c r="AJ32" s="45"/>
      <c r="AK32" s="45"/>
      <c r="AL32" s="45"/>
      <c r="AM32" s="45"/>
      <c r="AN32" s="45"/>
      <c r="AO32" s="45"/>
      <c r="AP32" s="45"/>
      <c r="AQ32" s="45"/>
      <c r="AR32" s="45"/>
      <c r="AS32" s="45"/>
      <c r="AT32" s="45"/>
      <c r="AU32" s="45"/>
      <c r="AV32" s="45"/>
      <c r="AW32" s="45"/>
      <c r="AY32"/>
      <c r="AZ32"/>
      <c r="BA32"/>
    </row>
    <row r="33" spans="1:53" ht="12" customHeight="1" x14ac:dyDescent="0.25">
      <c r="A33" s="43">
        <v>20</v>
      </c>
      <c r="B33" s="482" t="s">
        <v>272</v>
      </c>
      <c r="C33" s="515" t="s">
        <v>6</v>
      </c>
      <c r="D33" s="44"/>
      <c r="E33" s="44"/>
      <c r="F33" s="44"/>
      <c r="G33" s="44"/>
      <c r="H33" s="44"/>
      <c r="I33" s="44"/>
      <c r="J33" s="44"/>
      <c r="K33" s="44"/>
      <c r="L33" s="44"/>
      <c r="M33" s="44"/>
      <c r="N33" s="44"/>
      <c r="O33" s="44"/>
      <c r="P33" s="44"/>
      <c r="Q33" s="44"/>
      <c r="R33" s="44"/>
      <c r="S33" s="44"/>
      <c r="T33" s="44"/>
      <c r="U33" s="44"/>
      <c r="V33" s="44"/>
      <c r="W33" s="44"/>
      <c r="X33" s="44"/>
      <c r="Y33" s="44"/>
      <c r="Z33" s="45" t="s">
        <v>43</v>
      </c>
      <c r="AA33" s="45"/>
      <c r="AB33" s="45"/>
      <c r="AC33" s="45"/>
      <c r="AD33" s="45"/>
      <c r="AE33" s="45"/>
      <c r="AF33" s="45"/>
      <c r="AG33" s="45"/>
      <c r="AH33" s="45"/>
      <c r="AI33" s="45"/>
      <c r="AJ33" s="45"/>
      <c r="AK33" s="45"/>
      <c r="AL33" s="45"/>
      <c r="AM33" s="45"/>
      <c r="AN33" s="45"/>
      <c r="AO33" s="45"/>
      <c r="AP33" s="45"/>
      <c r="AQ33" s="45"/>
      <c r="AR33" s="45"/>
      <c r="AS33" s="45"/>
      <c r="AT33" s="45"/>
      <c r="AU33" s="45"/>
      <c r="AV33" s="45"/>
      <c r="AW33" s="45"/>
      <c r="AY33"/>
      <c r="AZ33"/>
      <c r="BA33"/>
    </row>
    <row r="34" spans="1:53" ht="12" customHeight="1" x14ac:dyDescent="0.25">
      <c r="A34" s="43">
        <v>21</v>
      </c>
      <c r="B34" s="482" t="s">
        <v>273</v>
      </c>
      <c r="C34" s="515" t="s">
        <v>12</v>
      </c>
      <c r="D34" s="44"/>
      <c r="E34" s="44"/>
      <c r="F34" s="44"/>
      <c r="G34" s="44"/>
      <c r="H34" s="44"/>
      <c r="I34" s="44"/>
      <c r="J34" s="44"/>
      <c r="K34" s="44"/>
      <c r="L34" s="44"/>
      <c r="M34" s="44"/>
      <c r="N34" s="44"/>
      <c r="O34" s="44"/>
      <c r="P34" s="44"/>
      <c r="Q34" s="44"/>
      <c r="R34" s="44"/>
      <c r="S34" s="44"/>
      <c r="T34" s="44"/>
      <c r="U34" s="44"/>
      <c r="V34" s="44"/>
      <c r="W34" s="44"/>
      <c r="X34" s="44"/>
      <c r="Y34" s="44"/>
      <c r="Z34" s="45" t="s">
        <v>43</v>
      </c>
      <c r="AA34" s="45"/>
      <c r="AB34" s="45"/>
      <c r="AC34" s="45"/>
      <c r="AD34" s="45"/>
      <c r="AE34" s="45"/>
      <c r="AF34" s="45"/>
      <c r="AG34" s="45"/>
      <c r="AH34" s="45"/>
      <c r="AI34" s="45"/>
      <c r="AJ34" s="45"/>
      <c r="AK34" s="45"/>
      <c r="AL34" s="45"/>
      <c r="AM34" s="45"/>
      <c r="AN34" s="45"/>
      <c r="AO34" s="45"/>
      <c r="AP34" s="45"/>
      <c r="AQ34" s="45"/>
      <c r="AR34" s="45"/>
      <c r="AS34" s="45"/>
      <c r="AT34" s="45"/>
      <c r="AU34" s="45"/>
      <c r="AV34" s="45"/>
      <c r="AW34" s="45"/>
      <c r="AY34"/>
      <c r="AZ34"/>
      <c r="BA34"/>
    </row>
    <row r="35" spans="1:53" ht="12" customHeight="1" x14ac:dyDescent="0.25">
      <c r="A35" s="43">
        <v>22</v>
      </c>
      <c r="B35" s="482" t="s">
        <v>274</v>
      </c>
      <c r="C35" s="515" t="s">
        <v>6</v>
      </c>
      <c r="D35" s="15"/>
      <c r="E35" s="44"/>
      <c r="F35" s="44"/>
      <c r="G35" s="44"/>
      <c r="H35" s="44"/>
      <c r="I35" s="44"/>
      <c r="J35" s="44"/>
      <c r="K35" s="44"/>
      <c r="L35" s="44"/>
      <c r="M35" s="44"/>
      <c r="N35" s="44"/>
      <c r="O35" s="44"/>
      <c r="P35" s="44"/>
      <c r="Q35" s="44"/>
      <c r="R35" s="44"/>
      <c r="S35" s="44"/>
      <c r="T35" s="44"/>
      <c r="U35" s="44"/>
      <c r="V35" s="44"/>
      <c r="W35" s="44"/>
      <c r="X35" s="44"/>
      <c r="Y35" s="44"/>
      <c r="Z35" s="45" t="s">
        <v>43</v>
      </c>
      <c r="AA35" s="45"/>
      <c r="AB35" s="45"/>
      <c r="AC35" s="45"/>
      <c r="AD35" s="45"/>
      <c r="AE35" s="45"/>
      <c r="AF35" s="45"/>
      <c r="AG35" s="45"/>
      <c r="AH35" s="45"/>
      <c r="AI35" s="45"/>
      <c r="AJ35" s="45"/>
      <c r="AK35" s="45"/>
      <c r="AL35" s="45"/>
      <c r="AM35" s="45"/>
      <c r="AN35" s="45"/>
      <c r="AO35" s="45"/>
      <c r="AP35" s="45"/>
      <c r="AQ35" s="45"/>
      <c r="AR35" s="45"/>
      <c r="AS35" s="45"/>
      <c r="AT35" s="45"/>
      <c r="AU35" s="45"/>
      <c r="AV35" s="45"/>
      <c r="AW35" s="45"/>
      <c r="AY35"/>
      <c r="AZ35"/>
      <c r="BA35"/>
    </row>
    <row r="36" spans="1:53" ht="12" customHeight="1" x14ac:dyDescent="0.25">
      <c r="A36" s="43">
        <v>23</v>
      </c>
      <c r="B36" s="482" t="s">
        <v>275</v>
      </c>
      <c r="C36" s="515" t="s">
        <v>6</v>
      </c>
      <c r="D36" s="15"/>
      <c r="E36" s="44"/>
      <c r="F36" s="44"/>
      <c r="G36" s="44"/>
      <c r="H36" s="44"/>
      <c r="I36" s="44"/>
      <c r="J36" s="44"/>
      <c r="K36" s="44"/>
      <c r="L36" s="44"/>
      <c r="M36" s="44"/>
      <c r="N36" s="44"/>
      <c r="O36" s="44"/>
      <c r="P36" s="44"/>
      <c r="Q36" s="44"/>
      <c r="R36" s="44"/>
      <c r="S36" s="44"/>
      <c r="T36" s="44"/>
      <c r="U36" s="44"/>
      <c r="V36" s="44"/>
      <c r="W36" s="44"/>
      <c r="X36" s="44"/>
      <c r="Y36" s="44"/>
      <c r="Z36" s="45"/>
      <c r="AA36" s="45"/>
      <c r="AB36" s="45"/>
      <c r="AC36" s="45"/>
      <c r="AD36" s="45"/>
      <c r="AE36" s="45"/>
      <c r="AF36" s="45"/>
      <c r="AG36" s="45"/>
      <c r="AH36" s="45"/>
      <c r="AI36" s="45"/>
      <c r="AJ36" s="45"/>
      <c r="AK36" s="45"/>
      <c r="AL36" s="45"/>
      <c r="AM36" s="45"/>
      <c r="AN36" s="45"/>
      <c r="AO36" s="45"/>
      <c r="AP36" s="45"/>
      <c r="AQ36" s="45"/>
      <c r="AR36" s="45"/>
      <c r="AS36" s="45"/>
      <c r="AT36" s="45"/>
      <c r="AU36" s="45"/>
      <c r="AV36" s="45"/>
      <c r="AW36" s="45"/>
      <c r="AY36"/>
      <c r="AZ36"/>
      <c r="BA36"/>
    </row>
    <row r="37" spans="1:53" ht="12" customHeight="1" x14ac:dyDescent="0.25">
      <c r="A37" s="43">
        <v>24</v>
      </c>
      <c r="B37" s="482" t="s">
        <v>276</v>
      </c>
      <c r="C37" s="515" t="s">
        <v>6</v>
      </c>
      <c r="D37" s="44"/>
      <c r="E37" s="44"/>
      <c r="F37" s="44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44"/>
      <c r="U37" s="44"/>
      <c r="V37" s="44"/>
      <c r="W37" s="44"/>
      <c r="X37" s="44"/>
      <c r="Y37" s="44"/>
      <c r="Z37" s="45" t="s">
        <v>43</v>
      </c>
      <c r="AA37" s="45"/>
      <c r="AB37" s="45"/>
      <c r="AC37" s="45"/>
      <c r="AD37" s="45"/>
      <c r="AE37" s="45"/>
      <c r="AF37" s="45"/>
      <c r="AG37" s="45"/>
      <c r="AH37" s="45"/>
      <c r="AI37" s="45"/>
      <c r="AJ37" s="45"/>
      <c r="AK37" s="45"/>
      <c r="AL37" s="45"/>
      <c r="AM37" s="45"/>
      <c r="AN37" s="45"/>
      <c r="AO37" s="45"/>
      <c r="AP37" s="45"/>
      <c r="AQ37" s="45"/>
      <c r="AR37" s="45"/>
      <c r="AS37" s="45"/>
      <c r="AT37" s="45"/>
      <c r="AU37" s="45"/>
      <c r="AV37" s="45"/>
      <c r="AW37" s="45"/>
      <c r="AY37"/>
      <c r="AZ37"/>
      <c r="BA37"/>
    </row>
    <row r="38" spans="1:53" ht="12" customHeight="1" x14ac:dyDescent="0.25">
      <c r="A38" s="43">
        <v>25</v>
      </c>
      <c r="B38" s="482" t="s">
        <v>277</v>
      </c>
      <c r="C38" s="515" t="s">
        <v>6</v>
      </c>
      <c r="D38" s="44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5"/>
      <c r="AA38" s="45"/>
      <c r="AB38" s="45"/>
      <c r="AC38" s="45"/>
      <c r="AD38" s="45"/>
      <c r="AE38" s="45"/>
      <c r="AF38" s="45"/>
      <c r="AG38" s="45"/>
      <c r="AH38" s="45"/>
      <c r="AI38" s="45"/>
      <c r="AJ38" s="45"/>
      <c r="AK38" s="45"/>
      <c r="AL38" s="45"/>
      <c r="AM38" s="45"/>
      <c r="AN38" s="45"/>
      <c r="AO38" s="45"/>
      <c r="AP38" s="45"/>
      <c r="AQ38" s="45"/>
      <c r="AR38" s="45"/>
      <c r="AS38" s="45"/>
      <c r="AT38" s="45"/>
      <c r="AU38" s="45"/>
      <c r="AV38" s="45"/>
      <c r="AW38" s="45"/>
      <c r="AY38"/>
      <c r="AZ38"/>
      <c r="BA38"/>
    </row>
    <row r="39" spans="1:53" ht="12" customHeight="1" x14ac:dyDescent="0.25">
      <c r="A39" s="43">
        <v>26</v>
      </c>
      <c r="B39" s="482" t="s">
        <v>278</v>
      </c>
      <c r="C39" s="515" t="s">
        <v>6</v>
      </c>
      <c r="D39" s="12"/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44"/>
      <c r="U39" s="44"/>
      <c r="V39" s="44"/>
      <c r="W39" s="44"/>
      <c r="X39" s="44"/>
      <c r="Y39" s="44"/>
      <c r="Z39" s="45" t="s">
        <v>43</v>
      </c>
      <c r="AA39" s="45"/>
      <c r="AB39" s="45"/>
      <c r="AC39" s="45"/>
      <c r="AD39" s="45"/>
      <c r="AE39" s="45"/>
      <c r="AF39" s="45"/>
      <c r="AG39" s="45"/>
      <c r="AH39" s="45"/>
      <c r="AI39" s="45"/>
      <c r="AJ39" s="45"/>
      <c r="AK39" s="45"/>
      <c r="AL39" s="45"/>
      <c r="AM39" s="45"/>
      <c r="AN39" s="45"/>
      <c r="AO39" s="45"/>
      <c r="AP39" s="45"/>
      <c r="AQ39" s="45"/>
      <c r="AR39" s="45"/>
      <c r="AS39" s="45"/>
      <c r="AT39" s="45"/>
      <c r="AU39" s="45"/>
      <c r="AV39" s="45"/>
      <c r="AW39" s="45"/>
      <c r="AY39"/>
      <c r="AZ39"/>
      <c r="BA39"/>
    </row>
    <row r="40" spans="1:53" ht="12" customHeight="1" x14ac:dyDescent="0.25">
      <c r="A40" s="43">
        <v>27</v>
      </c>
      <c r="B40" s="482" t="s">
        <v>279</v>
      </c>
      <c r="C40" s="515" t="s">
        <v>12</v>
      </c>
      <c r="D40" s="44"/>
      <c r="E40" s="44"/>
      <c r="F40" s="44"/>
      <c r="G40" s="44"/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  <c r="T40" s="44"/>
      <c r="U40" s="44"/>
      <c r="V40" s="44"/>
      <c r="W40" s="44"/>
      <c r="X40" s="44"/>
      <c r="Y40" s="44"/>
      <c r="Z40" s="45" t="s">
        <v>43</v>
      </c>
      <c r="AA40" s="45"/>
      <c r="AB40" s="45"/>
      <c r="AC40" s="45"/>
      <c r="AD40" s="45"/>
      <c r="AE40" s="45"/>
      <c r="AF40" s="45"/>
      <c r="AG40" s="45"/>
      <c r="AH40" s="45"/>
      <c r="AI40" s="45"/>
      <c r="AJ40" s="45"/>
      <c r="AK40" s="45"/>
      <c r="AL40" s="45"/>
      <c r="AM40" s="45"/>
      <c r="AN40" s="45"/>
      <c r="AO40" s="45"/>
      <c r="AP40" s="45"/>
      <c r="AQ40" s="45"/>
      <c r="AR40" s="45"/>
      <c r="AS40" s="45"/>
      <c r="AT40" s="45"/>
      <c r="AU40" s="45"/>
      <c r="AV40" s="45"/>
      <c r="AW40" s="45"/>
      <c r="AY40"/>
      <c r="AZ40"/>
      <c r="BA40"/>
    </row>
    <row r="41" spans="1:53" ht="12" customHeight="1" x14ac:dyDescent="0.25">
      <c r="A41" s="43">
        <v>28</v>
      </c>
      <c r="B41" s="482" t="s">
        <v>280</v>
      </c>
      <c r="C41" s="515" t="s">
        <v>6</v>
      </c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 s="45" t="s">
        <v>43</v>
      </c>
      <c r="AA41" s="45"/>
      <c r="AB41" s="45"/>
      <c r="AC41" s="45"/>
      <c r="AD41" s="45"/>
      <c r="AE41" s="45"/>
      <c r="AF41" s="45"/>
      <c r="AG41" s="45"/>
      <c r="AH41" s="45"/>
      <c r="AI41" s="45"/>
      <c r="AJ41" s="45"/>
      <c r="AK41" s="45"/>
      <c r="AL41" s="45"/>
      <c r="AM41" s="45"/>
      <c r="AN41" s="45"/>
      <c r="AO41" s="45"/>
      <c r="AP41" s="45"/>
      <c r="AQ41" s="45"/>
      <c r="AR41" s="45"/>
      <c r="AS41" s="45"/>
      <c r="AT41" s="45"/>
      <c r="AU41" s="45"/>
      <c r="AV41" s="45"/>
      <c r="AW41" s="45"/>
      <c r="AY41"/>
      <c r="AZ41"/>
      <c r="BA41"/>
    </row>
    <row r="42" spans="1:53" ht="12" customHeight="1" x14ac:dyDescent="0.25">
      <c r="A42" s="43">
        <v>29</v>
      </c>
      <c r="B42" s="482" t="s">
        <v>281</v>
      </c>
      <c r="C42" s="515" t="s">
        <v>6</v>
      </c>
      <c r="D42" s="44"/>
      <c r="E42" s="44"/>
      <c r="F42" s="44"/>
      <c r="G42" s="44"/>
      <c r="H42" s="44"/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4"/>
      <c r="U42" s="44"/>
      <c r="V42" s="44"/>
      <c r="W42" s="44"/>
      <c r="X42" s="44"/>
      <c r="Y42" s="44"/>
      <c r="Z42" s="45" t="s">
        <v>43</v>
      </c>
      <c r="AA42" s="45"/>
      <c r="AB42" s="45"/>
      <c r="AC42" s="45"/>
      <c r="AD42" s="45"/>
      <c r="AE42" s="45"/>
      <c r="AF42" s="45"/>
      <c r="AG42" s="45"/>
      <c r="AH42" s="45"/>
      <c r="AI42" s="45"/>
      <c r="AJ42" s="45"/>
      <c r="AK42" s="45"/>
      <c r="AL42" s="45"/>
      <c r="AM42" s="45"/>
      <c r="AN42" s="45"/>
      <c r="AO42" s="45"/>
      <c r="AP42" s="45"/>
      <c r="AQ42" s="45"/>
      <c r="AR42" s="45"/>
      <c r="AS42" s="45"/>
      <c r="AT42" s="45"/>
      <c r="AU42" s="45"/>
      <c r="AV42" s="45"/>
      <c r="AW42" s="45"/>
      <c r="AY42"/>
      <c r="AZ42"/>
      <c r="BA42"/>
    </row>
    <row r="43" spans="1:53" ht="12" customHeight="1" x14ac:dyDescent="0.25">
      <c r="A43" s="243">
        <v>30</v>
      </c>
      <c r="B43" s="482" t="s">
        <v>282</v>
      </c>
      <c r="C43" s="516" t="s">
        <v>12</v>
      </c>
      <c r="D43" s="235"/>
      <c r="E43" s="235"/>
      <c r="F43" s="235"/>
      <c r="G43" s="235"/>
      <c r="H43" s="235"/>
      <c r="I43" s="235"/>
      <c r="J43" s="235"/>
      <c r="K43" s="235"/>
      <c r="L43" s="235"/>
      <c r="M43" s="235"/>
      <c r="N43" s="235"/>
      <c r="O43" s="235"/>
      <c r="P43" s="235"/>
      <c r="Q43" s="235"/>
      <c r="R43" s="235"/>
      <c r="S43" s="235"/>
      <c r="T43" s="235"/>
      <c r="U43" s="235"/>
      <c r="V43" s="235"/>
      <c r="W43" s="235"/>
      <c r="X43" s="235"/>
      <c r="Y43" s="235"/>
      <c r="Z43" s="54"/>
      <c r="AA43" s="54"/>
      <c r="AB43" s="54"/>
      <c r="AC43" s="54"/>
      <c r="AD43" s="54"/>
      <c r="AE43" s="54"/>
      <c r="AF43" s="54"/>
      <c r="AG43" s="54"/>
      <c r="AH43" s="54"/>
      <c r="AI43" s="54"/>
      <c r="AJ43" s="54"/>
      <c r="AK43" s="54"/>
      <c r="AL43" s="54"/>
      <c r="AM43" s="54"/>
      <c r="AN43" s="54"/>
      <c r="AO43" s="54"/>
      <c r="AP43" s="54"/>
      <c r="AQ43" s="54"/>
      <c r="AR43" s="54"/>
      <c r="AS43" s="54"/>
      <c r="AT43" s="54"/>
      <c r="AU43" s="54"/>
      <c r="AV43" s="54"/>
      <c r="AW43" s="54"/>
      <c r="AY43"/>
      <c r="AZ43"/>
      <c r="BA43"/>
    </row>
    <row r="44" spans="1:53" ht="12" customHeight="1" x14ac:dyDescent="0.25">
      <c r="A44" s="43"/>
      <c r="B44" s="244"/>
      <c r="C44" s="245"/>
      <c r="D44" s="47"/>
      <c r="E44" s="12"/>
      <c r="F44" s="12"/>
      <c r="G44" s="12"/>
      <c r="H44" s="12"/>
      <c r="I44" s="12"/>
      <c r="J44" s="12"/>
      <c r="K44" s="12"/>
      <c r="L44" s="44"/>
      <c r="M44" s="44"/>
      <c r="N44" s="44"/>
      <c r="O44" s="44"/>
      <c r="P44" s="44"/>
      <c r="Q44" s="44"/>
      <c r="R44" s="44"/>
      <c r="S44" s="44"/>
      <c r="T44" s="44"/>
      <c r="U44" s="44"/>
      <c r="V44" s="44"/>
      <c r="W44" s="44"/>
      <c r="X44" s="44"/>
      <c r="Y44" s="44"/>
      <c r="Z44" s="45"/>
      <c r="AA44" s="45"/>
      <c r="AB44" s="45"/>
      <c r="AC44" s="45"/>
      <c r="AD44" s="45"/>
      <c r="AE44" s="45"/>
      <c r="AF44" s="45"/>
      <c r="AG44" s="45"/>
      <c r="AH44" s="45"/>
      <c r="AI44" s="45"/>
      <c r="AJ44" s="45"/>
      <c r="AK44" s="45"/>
      <c r="AL44" s="45"/>
      <c r="AM44" s="45"/>
      <c r="AN44" s="45"/>
      <c r="AO44" s="45"/>
      <c r="AP44" s="45"/>
      <c r="AQ44" s="45"/>
      <c r="AR44" s="45"/>
      <c r="AS44" s="45"/>
      <c r="AT44" s="45"/>
      <c r="AU44" s="45"/>
      <c r="AV44" s="45"/>
      <c r="AW44" s="45"/>
      <c r="AY44"/>
      <c r="AZ44"/>
      <c r="BA44"/>
    </row>
    <row r="45" spans="1:53" ht="12" customHeight="1" x14ac:dyDescent="0.25">
      <c r="A45" s="55"/>
      <c r="B45" s="248"/>
      <c r="C45" s="247"/>
      <c r="D45" s="55"/>
      <c r="E45" s="55"/>
      <c r="F45" s="55"/>
      <c r="G45" s="55"/>
      <c r="H45" s="55"/>
      <c r="I45" s="55"/>
      <c r="J45" s="55"/>
      <c r="K45" s="55"/>
      <c r="L45" s="55"/>
      <c r="M45" s="55"/>
      <c r="N45" s="55"/>
      <c r="O45" s="55"/>
      <c r="P45" s="55"/>
      <c r="Q45" s="55"/>
      <c r="R45" s="55"/>
      <c r="S45" s="55"/>
      <c r="T45" s="55"/>
      <c r="U45" s="55"/>
      <c r="V45" s="55"/>
      <c r="W45" s="55"/>
      <c r="X45" s="55"/>
      <c r="Y45" s="55"/>
      <c r="Z45" s="56"/>
      <c r="AA45" s="56"/>
      <c r="AB45" s="56"/>
      <c r="AC45" s="56"/>
      <c r="AD45" s="56"/>
      <c r="AE45" s="56"/>
      <c r="AF45" s="56"/>
      <c r="AG45" s="56"/>
      <c r="AH45" s="56"/>
      <c r="AI45" s="56"/>
      <c r="AJ45" s="56"/>
      <c r="AK45" s="56"/>
      <c r="AL45" s="56"/>
      <c r="AM45" s="56"/>
      <c r="AN45" s="56"/>
      <c r="AO45" s="56"/>
      <c r="AP45" s="56"/>
      <c r="AQ45" s="56"/>
      <c r="AR45" s="56"/>
      <c r="AS45" s="56"/>
      <c r="AT45" s="56"/>
      <c r="AU45" s="56"/>
      <c r="AV45" s="56"/>
      <c r="AW45" s="56"/>
      <c r="AY45"/>
      <c r="AZ45"/>
      <c r="BA45"/>
    </row>
    <row r="46" spans="1:53" ht="6.75" customHeight="1" x14ac:dyDescent="0.25">
      <c r="A46" s="33"/>
      <c r="B46" s="241"/>
      <c r="C46" s="242"/>
      <c r="D46" s="33"/>
      <c r="E46" s="33"/>
      <c r="F46" s="33"/>
      <c r="G46" s="33"/>
      <c r="H46" s="33"/>
      <c r="I46" s="33"/>
      <c r="J46" s="33"/>
      <c r="K46" s="33"/>
      <c r="L46" s="33"/>
      <c r="M46" s="33"/>
      <c r="N46" s="33"/>
      <c r="O46" s="33"/>
      <c r="P46" s="33"/>
      <c r="Q46" s="33"/>
      <c r="R46" s="33"/>
      <c r="S46" s="33"/>
      <c r="T46" s="33"/>
      <c r="U46" s="33"/>
      <c r="V46" s="33"/>
      <c r="W46" s="33"/>
      <c r="X46" s="33"/>
      <c r="Y46" s="33"/>
      <c r="Z46" s="53"/>
      <c r="AA46" s="53"/>
      <c r="AB46" s="53"/>
      <c r="AC46" s="53"/>
      <c r="AD46" s="53"/>
      <c r="AE46" s="53"/>
      <c r="AF46" s="53"/>
      <c r="AG46" s="53"/>
      <c r="AH46" s="53"/>
      <c r="AI46" s="53"/>
      <c r="AJ46" s="53"/>
      <c r="AK46" s="53"/>
      <c r="AL46" s="53"/>
      <c r="AM46" s="53"/>
      <c r="AN46" s="53"/>
      <c r="AO46" s="53"/>
      <c r="AP46" s="53"/>
      <c r="AQ46" s="53"/>
      <c r="AR46" s="53"/>
      <c r="AS46" s="53"/>
      <c r="AT46" s="53"/>
      <c r="AU46" s="53"/>
      <c r="AV46" s="53"/>
      <c r="AW46" s="53"/>
      <c r="AY46"/>
      <c r="AZ46"/>
      <c r="BA46"/>
    </row>
    <row r="47" spans="1:53" ht="12" customHeight="1" x14ac:dyDescent="0.25">
      <c r="A47" s="33"/>
      <c r="B47" s="33"/>
      <c r="C47" s="33"/>
      <c r="D47" s="33"/>
      <c r="E47" s="33"/>
      <c r="F47" s="33"/>
      <c r="G47" s="33"/>
      <c r="H47" s="33"/>
      <c r="I47" s="33"/>
      <c r="J47" s="33"/>
      <c r="K47" s="33"/>
      <c r="L47" s="33"/>
      <c r="M47" s="33"/>
      <c r="N47" s="33"/>
      <c r="O47" s="33"/>
      <c r="P47" s="33"/>
      <c r="Q47" s="33"/>
      <c r="R47" s="33"/>
      <c r="S47" s="33"/>
      <c r="T47" s="33"/>
      <c r="U47" s="33"/>
      <c r="V47" s="33"/>
      <c r="W47" s="33"/>
      <c r="X47" s="33"/>
      <c r="Y47" s="33"/>
      <c r="Z47" s="53"/>
      <c r="AA47" s="53"/>
      <c r="AB47" s="53"/>
      <c r="AC47" s="53"/>
      <c r="AD47" s="53"/>
      <c r="AE47" s="53"/>
      <c r="AF47" s="53"/>
      <c r="AG47" s="53"/>
      <c r="AH47" s="53"/>
      <c r="AI47" s="53"/>
      <c r="AJ47" s="53"/>
      <c r="AK47" s="53"/>
      <c r="AL47" s="53"/>
      <c r="AM47" s="53"/>
      <c r="AN47" s="52"/>
      <c r="AO47" s="53"/>
      <c r="AP47" s="53"/>
      <c r="AQ47" s="52" t="s">
        <v>164</v>
      </c>
      <c r="AR47" s="53"/>
      <c r="AS47" s="53"/>
      <c r="AT47" s="53"/>
      <c r="AU47" s="53"/>
      <c r="AV47" s="53"/>
      <c r="AW47" s="53"/>
      <c r="AY47"/>
      <c r="AZ47"/>
      <c r="BA47"/>
    </row>
    <row r="48" spans="1:53" ht="12" customHeight="1" x14ac:dyDescent="0.25">
      <c r="A48" s="31"/>
      <c r="B48" s="31"/>
      <c r="C48" s="31"/>
      <c r="D48" s="31"/>
      <c r="E48" s="31"/>
      <c r="F48" s="31"/>
      <c r="G48" s="31"/>
      <c r="H48" s="31"/>
      <c r="I48" s="31"/>
      <c r="J48" s="31"/>
      <c r="K48" s="31"/>
      <c r="L48" s="31"/>
      <c r="M48" s="31"/>
      <c r="N48" s="31"/>
      <c r="O48" s="31"/>
      <c r="P48" s="31"/>
      <c r="Q48" s="31"/>
      <c r="R48" s="31"/>
      <c r="S48" s="31"/>
      <c r="T48" s="31"/>
      <c r="U48" s="31"/>
      <c r="V48" s="31"/>
      <c r="W48" s="31"/>
      <c r="X48" s="31"/>
      <c r="Y48" s="31"/>
      <c r="Z48" s="52"/>
      <c r="AA48" s="52"/>
      <c r="AB48" s="57"/>
      <c r="AC48" s="52"/>
      <c r="AD48" s="52"/>
      <c r="AE48" s="52"/>
      <c r="AF48" s="52"/>
      <c r="AG48" s="52"/>
      <c r="AH48" s="52"/>
      <c r="AI48" s="52"/>
      <c r="AJ48" s="52"/>
      <c r="AK48" s="52"/>
      <c r="AL48" s="52"/>
      <c r="AN48" s="52"/>
      <c r="AQ48" s="52" t="s">
        <v>45</v>
      </c>
      <c r="AR48" s="52"/>
      <c r="AS48" s="52"/>
      <c r="AT48" s="52"/>
      <c r="AY48"/>
      <c r="AZ48"/>
      <c r="BA48"/>
    </row>
    <row r="49" spans="1:53" ht="9.75" customHeight="1" x14ac:dyDescent="0.25">
      <c r="A49" s="31"/>
      <c r="B49" s="60"/>
      <c r="C49" s="60"/>
      <c r="D49" s="60"/>
      <c r="E49" s="60"/>
      <c r="F49" s="60"/>
      <c r="G49" s="60"/>
      <c r="H49" s="60"/>
      <c r="I49" s="60"/>
      <c r="J49" s="60"/>
      <c r="K49" s="60"/>
      <c r="L49" s="60"/>
      <c r="M49" s="60"/>
      <c r="N49" s="60"/>
      <c r="O49" s="60"/>
      <c r="P49" s="60"/>
      <c r="Q49" s="60"/>
      <c r="R49" s="60"/>
      <c r="S49" s="60"/>
      <c r="T49" s="60"/>
      <c r="U49" s="60"/>
      <c r="V49" s="60"/>
      <c r="W49" s="60"/>
      <c r="X49" s="60"/>
      <c r="Y49" s="60"/>
      <c r="Z49" s="52"/>
      <c r="AA49" s="52"/>
      <c r="AB49" s="52"/>
      <c r="AC49" s="52"/>
      <c r="AD49" s="52"/>
      <c r="AE49" s="52"/>
      <c r="AF49" s="52"/>
      <c r="AG49" s="52"/>
      <c r="AH49" s="52"/>
      <c r="AI49" s="52"/>
      <c r="AJ49" s="52"/>
      <c r="AK49" s="52"/>
      <c r="AL49" s="52"/>
      <c r="AR49" s="52"/>
      <c r="AS49" s="52"/>
      <c r="AT49" s="52"/>
      <c r="AY49"/>
      <c r="AZ49"/>
      <c r="BA49"/>
    </row>
    <row r="50" spans="1:53" ht="12" customHeight="1" x14ac:dyDescent="0.25">
      <c r="A50" s="31"/>
      <c r="B50" s="31"/>
      <c r="C50" s="31"/>
      <c r="D50" s="31"/>
      <c r="E50" s="31"/>
      <c r="F50" s="31"/>
      <c r="G50" s="31"/>
      <c r="H50" s="31"/>
      <c r="I50" s="31"/>
      <c r="J50" s="31"/>
      <c r="K50" s="31"/>
      <c r="L50" s="31"/>
      <c r="M50" s="31"/>
      <c r="N50" s="31"/>
      <c r="O50" s="31"/>
      <c r="P50" s="31"/>
      <c r="Q50" s="31"/>
      <c r="R50" s="31"/>
      <c r="S50" s="31"/>
      <c r="T50" s="31"/>
      <c r="U50" s="31"/>
      <c r="V50" s="31"/>
      <c r="W50" s="31"/>
      <c r="X50" s="31"/>
      <c r="Y50" s="31"/>
      <c r="Z50" s="52"/>
      <c r="AA50" s="52"/>
      <c r="AB50" s="52"/>
      <c r="AC50" s="52"/>
      <c r="AD50" s="52"/>
      <c r="AE50" s="52"/>
      <c r="AF50" s="52"/>
      <c r="AG50" s="52"/>
      <c r="AH50" s="52"/>
      <c r="AI50" s="52"/>
      <c r="AJ50" s="52"/>
      <c r="AK50" s="52"/>
      <c r="AL50" s="52"/>
      <c r="AN50" s="52"/>
      <c r="AQ50" s="52" t="s">
        <v>93</v>
      </c>
      <c r="AR50" s="52"/>
      <c r="AS50" s="52"/>
      <c r="AT50" s="52"/>
      <c r="AY50"/>
      <c r="AZ50"/>
      <c r="BA50"/>
    </row>
    <row r="51" spans="1:53" ht="12" customHeight="1" x14ac:dyDescent="0.25">
      <c r="A51" s="31"/>
      <c r="B51" s="31"/>
      <c r="C51" s="31"/>
      <c r="D51" s="31"/>
      <c r="E51" s="31"/>
      <c r="F51" s="31"/>
      <c r="G51" s="31"/>
      <c r="H51" s="31"/>
      <c r="I51" s="31"/>
      <c r="J51" s="31"/>
      <c r="K51" s="31"/>
      <c r="L51" s="31"/>
      <c r="M51" s="31"/>
      <c r="N51" s="31"/>
      <c r="O51" s="31"/>
      <c r="P51" s="31"/>
      <c r="Q51" s="31"/>
      <c r="R51" s="31"/>
      <c r="S51" s="31"/>
      <c r="T51" s="31"/>
      <c r="U51" s="31"/>
      <c r="V51" s="31"/>
      <c r="W51" s="31"/>
      <c r="X51" s="31"/>
      <c r="Y51" s="31"/>
      <c r="Z51" s="52"/>
      <c r="AA51" s="52"/>
      <c r="AB51" s="52"/>
      <c r="AC51" s="52"/>
      <c r="AD51" s="52"/>
      <c r="AE51" s="52"/>
      <c r="AF51" s="52"/>
      <c r="AG51" s="52"/>
      <c r="AH51" s="52"/>
      <c r="AI51" s="52"/>
      <c r="AJ51" s="52"/>
      <c r="AK51" s="52"/>
      <c r="AL51" s="52"/>
      <c r="AN51" s="57"/>
      <c r="AP51" s="58"/>
      <c r="AQ51" s="57" t="s">
        <v>46</v>
      </c>
      <c r="AR51" s="52"/>
      <c r="AS51" s="52"/>
      <c r="AT51" s="52"/>
      <c r="AY51"/>
      <c r="AZ51"/>
      <c r="BA51"/>
    </row>
    <row r="52" spans="1:53" ht="12.75" customHeight="1" x14ac:dyDescent="0.25">
      <c r="A52" s="31"/>
      <c r="B52" s="31"/>
      <c r="C52" s="31"/>
      <c r="D52" s="31"/>
      <c r="E52" s="31"/>
      <c r="F52" s="31"/>
      <c r="G52" s="31"/>
      <c r="H52" s="31"/>
      <c r="I52" s="31"/>
      <c r="J52" s="31"/>
      <c r="K52" s="31"/>
      <c r="L52" s="31"/>
      <c r="M52" s="31"/>
      <c r="N52" s="31"/>
      <c r="O52" s="31"/>
      <c r="P52" s="31"/>
      <c r="Q52" s="31"/>
      <c r="R52" s="31"/>
      <c r="S52" s="31"/>
      <c r="T52" s="31"/>
      <c r="U52" s="31"/>
      <c r="V52" s="31"/>
      <c r="W52" s="31"/>
      <c r="X52" s="31"/>
      <c r="Y52" s="31"/>
      <c r="Z52" s="52"/>
      <c r="AA52" s="52"/>
      <c r="AB52" s="52"/>
      <c r="AC52" s="52"/>
      <c r="AD52" s="52"/>
      <c r="AE52" s="52"/>
      <c r="AF52" s="52"/>
      <c r="AG52" s="52"/>
      <c r="AH52" s="52"/>
      <c r="AI52" s="52"/>
      <c r="AJ52" s="52"/>
      <c r="AK52" s="52"/>
      <c r="AL52" s="52"/>
      <c r="AP52" s="52"/>
      <c r="AQ52" s="52"/>
      <c r="AR52" s="52"/>
      <c r="AS52" s="52"/>
      <c r="AT52" s="52"/>
      <c r="AY52"/>
      <c r="AZ52"/>
      <c r="BA52"/>
    </row>
  </sheetData>
  <sortState ref="B14:C42">
    <sortCondition ref="B13"/>
  </sortState>
  <mergeCells count="12">
    <mergeCell ref="D11:AS11"/>
    <mergeCell ref="A11:A13"/>
    <mergeCell ref="B11:B13"/>
    <mergeCell ref="A1:AW1"/>
    <mergeCell ref="A2:AW2"/>
    <mergeCell ref="A3:AW3"/>
    <mergeCell ref="A5:AW5"/>
    <mergeCell ref="AT11:AW11"/>
    <mergeCell ref="AT12:AT13"/>
    <mergeCell ref="AU12:AU13"/>
    <mergeCell ref="AV12:AV13"/>
    <mergeCell ref="AW12:AW13"/>
  </mergeCells>
  <pageMargins left="0.26" right="0" top="0.19685039370078741" bottom="0.19685039370078741" header="0" footer="0"/>
  <pageSetup paperSize="5" orientation="landscape" horizontalDpi="4294967293" verticalDpi="36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39997558519241921"/>
  </sheetPr>
  <dimension ref="A1:AS53"/>
  <sheetViews>
    <sheetView zoomScaleNormal="100" workbookViewId="0">
      <selection activeCell="AQ13" sqref="AQ13"/>
    </sheetView>
  </sheetViews>
  <sheetFormatPr defaultRowHeight="15" x14ac:dyDescent="0.25"/>
  <cols>
    <col min="1" max="1" width="3.5703125" customWidth="1"/>
    <col min="2" max="2" width="22.7109375" customWidth="1"/>
    <col min="3" max="3" width="3.5703125" customWidth="1"/>
    <col min="4" max="38" width="3.28515625" customWidth="1"/>
    <col min="39" max="40" width="4.28515625" customWidth="1"/>
    <col min="41" max="41" width="4.140625" customWidth="1"/>
    <col min="42" max="42" width="7" customWidth="1"/>
  </cols>
  <sheetData>
    <row r="1" spans="1:42" ht="12.95" customHeight="1" x14ac:dyDescent="0.25">
      <c r="A1" s="614" t="s">
        <v>33</v>
      </c>
      <c r="B1" s="614"/>
      <c r="C1" s="614"/>
      <c r="D1" s="614"/>
      <c r="E1" s="614"/>
      <c r="F1" s="614"/>
      <c r="G1" s="614"/>
      <c r="H1" s="614"/>
      <c r="I1" s="614"/>
      <c r="J1" s="614"/>
      <c r="K1" s="614"/>
      <c r="L1" s="614"/>
      <c r="M1" s="614"/>
      <c r="N1" s="614"/>
      <c r="O1" s="614"/>
      <c r="P1" s="614"/>
      <c r="Q1" s="614"/>
      <c r="R1" s="614"/>
      <c r="S1" s="614"/>
      <c r="T1" s="614"/>
      <c r="U1" s="614"/>
      <c r="V1" s="614"/>
      <c r="W1" s="614"/>
      <c r="X1" s="614"/>
      <c r="Y1" s="614"/>
      <c r="Z1" s="614"/>
      <c r="AA1" s="614"/>
      <c r="AB1" s="614"/>
      <c r="AC1" s="614"/>
      <c r="AD1" s="614"/>
      <c r="AE1" s="614"/>
      <c r="AF1" s="614"/>
      <c r="AG1" s="614"/>
      <c r="AH1" s="614"/>
      <c r="AI1" s="614"/>
      <c r="AJ1" s="614"/>
      <c r="AK1" s="614"/>
      <c r="AL1" s="614"/>
      <c r="AM1" s="614"/>
      <c r="AN1" s="614"/>
      <c r="AO1" s="614"/>
    </row>
    <row r="2" spans="1:42" ht="12.95" customHeight="1" x14ac:dyDescent="0.25">
      <c r="A2" s="614" t="s">
        <v>92</v>
      </c>
      <c r="B2" s="614"/>
      <c r="C2" s="614"/>
      <c r="D2" s="614"/>
      <c r="E2" s="614"/>
      <c r="F2" s="614"/>
      <c r="G2" s="614"/>
      <c r="H2" s="614"/>
      <c r="I2" s="614"/>
      <c r="J2" s="614"/>
      <c r="K2" s="614"/>
      <c r="L2" s="614"/>
      <c r="M2" s="614"/>
      <c r="N2" s="614"/>
      <c r="O2" s="614"/>
      <c r="P2" s="614"/>
      <c r="Q2" s="614"/>
      <c r="R2" s="614"/>
      <c r="S2" s="614"/>
      <c r="T2" s="614"/>
      <c r="U2" s="614"/>
      <c r="V2" s="614"/>
      <c r="W2" s="614"/>
      <c r="X2" s="614"/>
      <c r="Y2" s="614"/>
      <c r="Z2" s="614"/>
      <c r="AA2" s="614"/>
      <c r="AB2" s="614"/>
      <c r="AC2" s="614"/>
      <c r="AD2" s="614"/>
      <c r="AE2" s="614"/>
      <c r="AF2" s="614"/>
      <c r="AG2" s="614"/>
      <c r="AH2" s="614"/>
      <c r="AI2" s="614"/>
      <c r="AJ2" s="614"/>
      <c r="AK2" s="614"/>
      <c r="AL2" s="614"/>
      <c r="AM2" s="614"/>
      <c r="AN2" s="614"/>
      <c r="AO2" s="614"/>
    </row>
    <row r="3" spans="1:42" ht="12.95" customHeight="1" x14ac:dyDescent="0.25">
      <c r="A3" s="637" t="s">
        <v>161</v>
      </c>
      <c r="B3" s="637"/>
      <c r="C3" s="637"/>
      <c r="D3" s="637"/>
      <c r="E3" s="637"/>
      <c r="F3" s="637"/>
      <c r="G3" s="637"/>
      <c r="H3" s="637"/>
      <c r="I3" s="637"/>
      <c r="J3" s="637"/>
      <c r="K3" s="637"/>
      <c r="L3" s="637"/>
      <c r="M3" s="637"/>
      <c r="N3" s="637"/>
      <c r="O3" s="637"/>
      <c r="P3" s="637"/>
      <c r="Q3" s="637"/>
      <c r="R3" s="637"/>
      <c r="S3" s="637"/>
      <c r="T3" s="637"/>
      <c r="U3" s="637"/>
      <c r="V3" s="637"/>
      <c r="W3" s="637"/>
      <c r="X3" s="637"/>
      <c r="Y3" s="637"/>
      <c r="Z3" s="637"/>
      <c r="AA3" s="637"/>
      <c r="AB3" s="637"/>
      <c r="AC3" s="637"/>
      <c r="AD3" s="637"/>
      <c r="AE3" s="637"/>
      <c r="AF3" s="637"/>
      <c r="AG3" s="637"/>
      <c r="AH3" s="637"/>
      <c r="AI3" s="637"/>
      <c r="AJ3" s="637"/>
      <c r="AK3" s="637"/>
      <c r="AL3" s="637"/>
      <c r="AM3" s="637"/>
      <c r="AN3" s="637"/>
      <c r="AO3" s="637"/>
    </row>
    <row r="4" spans="1:42" ht="15" customHeight="1" x14ac:dyDescent="0.25">
      <c r="A4" s="614" t="s">
        <v>162</v>
      </c>
      <c r="B4" s="614"/>
      <c r="C4" s="614"/>
      <c r="D4" s="614"/>
      <c r="E4" s="614"/>
      <c r="F4" s="614"/>
      <c r="G4" s="614"/>
      <c r="H4" s="614"/>
      <c r="I4" s="614"/>
      <c r="J4" s="614"/>
      <c r="K4" s="614"/>
      <c r="L4" s="614"/>
      <c r="M4" s="614"/>
      <c r="N4" s="614"/>
      <c r="O4" s="614"/>
      <c r="P4" s="614"/>
      <c r="Q4" s="614"/>
      <c r="R4" s="614"/>
      <c r="S4" s="614"/>
      <c r="T4" s="614"/>
      <c r="U4" s="614"/>
      <c r="V4" s="614"/>
      <c r="W4" s="614"/>
      <c r="X4" s="614"/>
      <c r="Y4" s="614"/>
      <c r="Z4" s="614"/>
      <c r="AA4" s="614"/>
      <c r="AB4" s="614"/>
      <c r="AC4" s="614"/>
      <c r="AD4" s="614"/>
      <c r="AE4" s="614"/>
      <c r="AF4" s="614"/>
      <c r="AG4" s="614"/>
      <c r="AH4" s="614"/>
      <c r="AI4" s="614"/>
      <c r="AJ4" s="614"/>
      <c r="AK4" s="614"/>
      <c r="AL4" s="614"/>
      <c r="AM4" s="614"/>
      <c r="AN4" s="614"/>
      <c r="AO4" s="614"/>
    </row>
    <row r="5" spans="1:42" s="2" customFormat="1" ht="12.75" customHeight="1" x14ac:dyDescent="0.2">
      <c r="A5" s="3" t="s">
        <v>22</v>
      </c>
      <c r="B5" s="4"/>
      <c r="C5" s="582" t="s">
        <v>23</v>
      </c>
      <c r="D5" s="582" t="str">
        <f>'D. Hadir 8B'!E8</f>
        <v>8B</v>
      </c>
      <c r="E5" s="4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 t="s">
        <v>20</v>
      </c>
      <c r="AD5" s="10"/>
      <c r="AE5" s="10"/>
      <c r="AG5" s="10"/>
      <c r="AH5" s="10"/>
      <c r="AI5" s="582" t="s">
        <v>19</v>
      </c>
      <c r="AJ5" s="10" t="str">
        <f>D.Hadir_8A!E7</f>
        <v>. . . . . . . . . . . . . . . . . . .</v>
      </c>
      <c r="AM5" s="4"/>
      <c r="AN5" s="4"/>
      <c r="AO5" s="5"/>
    </row>
    <row r="6" spans="1:42" s="2" customFormat="1" ht="12.75" customHeight="1" x14ac:dyDescent="0.2">
      <c r="A6" s="3" t="s">
        <v>24</v>
      </c>
      <c r="B6" s="4"/>
      <c r="C6" s="582" t="s">
        <v>19</v>
      </c>
      <c r="D6" s="582">
        <v>66</v>
      </c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583" t="s">
        <v>38</v>
      </c>
      <c r="AD6" s="4"/>
      <c r="AE6" s="4"/>
      <c r="AF6" s="10"/>
      <c r="AG6" s="10"/>
      <c r="AH6" s="10"/>
      <c r="AI6" s="582" t="s">
        <v>19</v>
      </c>
      <c r="AJ6" s="10" t="str">
        <f>D.Hadir_8A!E9</f>
        <v>3 (Ganjil)</v>
      </c>
      <c r="AM6" s="581" t="s">
        <v>312</v>
      </c>
      <c r="AN6" s="1" t="str">
        <f>D.Hadir_8A!I9</f>
        <v>2020 - 2021</v>
      </c>
      <c r="AO6" s="4"/>
    </row>
    <row r="7" spans="1:42" s="2" customFormat="1" ht="12" customHeight="1" x14ac:dyDescent="0.25">
      <c r="A7" s="627" t="s">
        <v>0</v>
      </c>
      <c r="B7" s="622" t="s">
        <v>4</v>
      </c>
      <c r="C7" s="642" t="s">
        <v>32</v>
      </c>
      <c r="D7" s="643"/>
      <c r="E7" s="643"/>
      <c r="F7" s="643"/>
      <c r="G7" s="643"/>
      <c r="H7" s="643"/>
      <c r="I7" s="643"/>
      <c r="J7" s="643"/>
      <c r="K7" s="643"/>
      <c r="L7" s="643"/>
      <c r="M7" s="643"/>
      <c r="N7" s="643"/>
      <c r="O7" s="643"/>
      <c r="P7" s="643"/>
      <c r="Q7" s="643"/>
      <c r="R7" s="643"/>
      <c r="S7" s="643"/>
      <c r="T7" s="643"/>
      <c r="U7" s="643"/>
      <c r="V7" s="643"/>
      <c r="W7" s="643"/>
      <c r="X7" s="643"/>
      <c r="Y7" s="643"/>
      <c r="Z7" s="643"/>
      <c r="AA7" s="643"/>
      <c r="AB7" s="643"/>
      <c r="AC7" s="643"/>
      <c r="AD7" s="643"/>
      <c r="AE7" s="643"/>
      <c r="AF7" s="643"/>
      <c r="AG7" s="643"/>
      <c r="AH7" s="643"/>
      <c r="AI7" s="644"/>
      <c r="AJ7" s="624" t="s">
        <v>28</v>
      </c>
      <c r="AK7" s="624" t="s">
        <v>26</v>
      </c>
      <c r="AL7" s="648" t="s">
        <v>27</v>
      </c>
      <c r="AM7" s="651" t="s">
        <v>30</v>
      </c>
      <c r="AN7" s="652"/>
      <c r="AO7" s="655" t="s">
        <v>2</v>
      </c>
      <c r="AP7"/>
    </row>
    <row r="8" spans="1:42" s="2" customFormat="1" ht="12" customHeight="1" x14ac:dyDescent="0.25">
      <c r="A8" s="628"/>
      <c r="B8" s="623"/>
      <c r="C8" s="229" t="s">
        <v>47</v>
      </c>
      <c r="D8" s="642"/>
      <c r="E8" s="643"/>
      <c r="F8" s="643"/>
      <c r="G8" s="643"/>
      <c r="H8" s="643"/>
      <c r="I8" s="643"/>
      <c r="J8" s="643"/>
      <c r="K8" s="644"/>
      <c r="L8" s="632"/>
      <c r="M8" s="632"/>
      <c r="N8" s="632"/>
      <c r="O8" s="632"/>
      <c r="P8" s="632"/>
      <c r="Q8" s="632"/>
      <c r="R8" s="632"/>
      <c r="S8" s="632"/>
      <c r="T8" s="632"/>
      <c r="U8" s="632"/>
      <c r="V8" s="632"/>
      <c r="W8" s="632"/>
      <c r="X8" s="632"/>
      <c r="Y8" s="632"/>
      <c r="Z8" s="632"/>
      <c r="AA8" s="632"/>
      <c r="AB8" s="632"/>
      <c r="AC8" s="632"/>
      <c r="AD8" s="632"/>
      <c r="AE8" s="632"/>
      <c r="AF8" s="632"/>
      <c r="AG8" s="632"/>
      <c r="AH8" s="632"/>
      <c r="AI8" s="632"/>
      <c r="AJ8" s="625"/>
      <c r="AK8" s="625"/>
      <c r="AL8" s="649"/>
      <c r="AM8" s="653"/>
      <c r="AN8" s="654"/>
      <c r="AO8" s="656"/>
      <c r="AP8"/>
    </row>
    <row r="9" spans="1:42" s="2" customFormat="1" ht="14.25" customHeight="1" x14ac:dyDescent="0.25">
      <c r="A9" s="628"/>
      <c r="B9" s="623"/>
      <c r="C9" s="640" t="s">
        <v>1</v>
      </c>
      <c r="D9" s="645" t="s">
        <v>74</v>
      </c>
      <c r="E9" s="646"/>
      <c r="F9" s="646"/>
      <c r="G9" s="646"/>
      <c r="H9" s="646"/>
      <c r="I9" s="646"/>
      <c r="J9" s="646"/>
      <c r="K9" s="647"/>
      <c r="L9" s="630" t="s">
        <v>75</v>
      </c>
      <c r="M9" s="630"/>
      <c r="N9" s="630"/>
      <c r="O9" s="630"/>
      <c r="P9" s="630"/>
      <c r="Q9" s="630"/>
      <c r="R9" s="630"/>
      <c r="S9" s="631"/>
      <c r="T9" s="630" t="s">
        <v>76</v>
      </c>
      <c r="U9" s="630"/>
      <c r="V9" s="630"/>
      <c r="W9" s="630"/>
      <c r="X9" s="630"/>
      <c r="Y9" s="630"/>
      <c r="Z9" s="630"/>
      <c r="AA9" s="631"/>
      <c r="AB9" s="630" t="s">
        <v>77</v>
      </c>
      <c r="AC9" s="630"/>
      <c r="AD9" s="630"/>
      <c r="AE9" s="630"/>
      <c r="AF9" s="630"/>
      <c r="AG9" s="630"/>
      <c r="AH9" s="630"/>
      <c r="AI9" s="631"/>
      <c r="AJ9" s="625"/>
      <c r="AK9" s="625"/>
      <c r="AL9" s="649"/>
      <c r="AM9" s="633" t="s">
        <v>70</v>
      </c>
      <c r="AN9" s="635" t="s">
        <v>71</v>
      </c>
      <c r="AO9" s="656"/>
      <c r="AP9"/>
    </row>
    <row r="10" spans="1:42" s="2" customFormat="1" ht="14.25" customHeight="1" x14ac:dyDescent="0.25">
      <c r="A10" s="629"/>
      <c r="B10" s="623"/>
      <c r="C10" s="641"/>
      <c r="D10" s="439" t="s">
        <v>54</v>
      </c>
      <c r="E10" s="439" t="s">
        <v>55</v>
      </c>
      <c r="F10" s="439" t="s">
        <v>53</v>
      </c>
      <c r="G10" s="439" t="s">
        <v>173</v>
      </c>
      <c r="H10" s="400" t="s">
        <v>56</v>
      </c>
      <c r="I10" s="400" t="s">
        <v>57</v>
      </c>
      <c r="J10" s="400" t="s">
        <v>58</v>
      </c>
      <c r="K10" s="400" t="s">
        <v>166</v>
      </c>
      <c r="L10" s="402" t="s">
        <v>54</v>
      </c>
      <c r="M10" s="402" t="s">
        <v>55</v>
      </c>
      <c r="N10" s="402" t="s">
        <v>53</v>
      </c>
      <c r="O10" s="402" t="s">
        <v>173</v>
      </c>
      <c r="P10" s="400" t="s">
        <v>56</v>
      </c>
      <c r="Q10" s="400" t="s">
        <v>57</v>
      </c>
      <c r="R10" s="400" t="s">
        <v>58</v>
      </c>
      <c r="S10" s="400" t="s">
        <v>166</v>
      </c>
      <c r="T10" s="402" t="s">
        <v>54</v>
      </c>
      <c r="U10" s="402" t="s">
        <v>55</v>
      </c>
      <c r="V10" s="402" t="s">
        <v>53</v>
      </c>
      <c r="W10" s="402" t="s">
        <v>173</v>
      </c>
      <c r="X10" s="400" t="s">
        <v>56</v>
      </c>
      <c r="Y10" s="400" t="s">
        <v>57</v>
      </c>
      <c r="Z10" s="400" t="s">
        <v>58</v>
      </c>
      <c r="AA10" s="400" t="s">
        <v>166</v>
      </c>
      <c r="AB10" s="402" t="s">
        <v>54</v>
      </c>
      <c r="AC10" s="402" t="s">
        <v>55</v>
      </c>
      <c r="AD10" s="402" t="s">
        <v>53</v>
      </c>
      <c r="AE10" s="402" t="s">
        <v>173</v>
      </c>
      <c r="AF10" s="400" t="s">
        <v>56</v>
      </c>
      <c r="AG10" s="400" t="s">
        <v>57</v>
      </c>
      <c r="AH10" s="400" t="s">
        <v>58</v>
      </c>
      <c r="AI10" s="400" t="s">
        <v>166</v>
      </c>
      <c r="AJ10" s="626"/>
      <c r="AK10" s="626"/>
      <c r="AL10" s="650"/>
      <c r="AM10" s="634"/>
      <c r="AN10" s="636"/>
      <c r="AO10" s="656"/>
      <c r="AP10"/>
    </row>
    <row r="11" spans="1:42" s="2" customFormat="1" ht="12" customHeight="1" x14ac:dyDescent="0.25">
      <c r="A11" s="455">
        <v>1</v>
      </c>
      <c r="B11" s="493" t="s">
        <v>253</v>
      </c>
      <c r="C11" s="595" t="s">
        <v>12</v>
      </c>
      <c r="D11" s="395"/>
      <c r="E11" s="395"/>
      <c r="F11" s="395"/>
      <c r="G11" s="397" t="e">
        <f>AVERAGE(D11:F11)</f>
        <v>#DIV/0!</v>
      </c>
      <c r="H11" s="396"/>
      <c r="I11" s="395"/>
      <c r="J11" s="395"/>
      <c r="K11" s="397" t="e">
        <f>MAX(G11:J11)</f>
        <v>#DIV/0!</v>
      </c>
      <c r="L11" s="395"/>
      <c r="M11" s="395"/>
      <c r="N11" s="398"/>
      <c r="O11" s="397" t="e">
        <f t="shared" ref="O11:O39" si="0">AVERAGE(L11:N11)</f>
        <v>#DIV/0!</v>
      </c>
      <c r="P11" s="398"/>
      <c r="Q11" s="398"/>
      <c r="R11" s="398"/>
      <c r="S11" s="397" t="e">
        <f t="shared" ref="S11:S39" si="1">AVERAGE(O11:R11)</f>
        <v>#DIV/0!</v>
      </c>
      <c r="T11" s="398"/>
      <c r="U11" s="398"/>
      <c r="V11" s="398"/>
      <c r="W11" s="397" t="e">
        <f t="shared" ref="W11:W39" si="2">AVERAGE(T11:V11)</f>
        <v>#DIV/0!</v>
      </c>
      <c r="X11" s="398"/>
      <c r="Y11" s="398"/>
      <c r="Z11" s="398"/>
      <c r="AA11" s="397" t="e">
        <f t="shared" ref="AA11:AA39" si="3">MAX(W11:Z11)</f>
        <v>#DIV/0!</v>
      </c>
      <c r="AB11" s="398"/>
      <c r="AC11" s="398"/>
      <c r="AD11" s="398"/>
      <c r="AE11" s="397" t="e">
        <f t="shared" ref="AE11:AE39" si="4">AVERAGE(AB11:AD11)</f>
        <v>#DIV/0!</v>
      </c>
      <c r="AF11" s="398"/>
      <c r="AG11" s="398"/>
      <c r="AH11" s="398"/>
      <c r="AI11" s="397" t="e">
        <f t="shared" ref="AI11:AI39" si="5">MAX(AE11:AH11)</f>
        <v>#DIV/0!</v>
      </c>
      <c r="AJ11" s="407" t="e">
        <f t="shared" ref="AJ11:AJ39" si="6">(K11+S11+AA11+AI11)/4</f>
        <v>#DIV/0!</v>
      </c>
      <c r="AK11" s="398"/>
      <c r="AL11" s="399"/>
      <c r="AM11" s="421" t="e">
        <f>((2*AJ11)+AK11+AL11)/4</f>
        <v>#DIV/0!</v>
      </c>
      <c r="AN11" s="419" t="e">
        <f>IF(AM11&lt;66,"D",IF(AM11&lt;78,"C",IF(AM11&lt;89,"B","A")))</f>
        <v>#DIV/0!</v>
      </c>
      <c r="AO11" s="418" t="e">
        <f>IF(AM11&gt;$D$6,"T","TT")</f>
        <v>#DIV/0!</v>
      </c>
      <c r="AP11"/>
    </row>
    <row r="12" spans="1:42" s="2" customFormat="1" ht="12" customHeight="1" x14ac:dyDescent="0.25">
      <c r="A12" s="218">
        <v>2</v>
      </c>
      <c r="B12" s="482" t="s">
        <v>254</v>
      </c>
      <c r="C12" s="515" t="s">
        <v>12</v>
      </c>
      <c r="D12" s="12"/>
      <c r="E12" s="44"/>
      <c r="F12" s="44"/>
      <c r="G12" s="394" t="e">
        <f>AVERAGE(D12:F12)</f>
        <v>#DIV/0!</v>
      </c>
      <c r="H12" s="44"/>
      <c r="I12" s="44"/>
      <c r="J12" s="44"/>
      <c r="K12" s="397" t="e">
        <f t="shared" ref="K12:K39" si="7">MAX(G12:J12)</f>
        <v>#DIV/0!</v>
      </c>
      <c r="L12" s="44"/>
      <c r="M12" s="44"/>
      <c r="N12" s="41"/>
      <c r="O12" s="397" t="e">
        <f t="shared" si="0"/>
        <v>#DIV/0!</v>
      </c>
      <c r="P12" s="41"/>
      <c r="Q12" s="41"/>
      <c r="R12" s="41"/>
      <c r="S12" s="397" t="e">
        <f t="shared" si="1"/>
        <v>#DIV/0!</v>
      </c>
      <c r="T12" s="41"/>
      <c r="U12" s="41"/>
      <c r="V12" s="41"/>
      <c r="W12" s="397" t="e">
        <f t="shared" si="2"/>
        <v>#DIV/0!</v>
      </c>
      <c r="X12" s="41"/>
      <c r="Y12" s="41"/>
      <c r="Z12" s="41"/>
      <c r="AA12" s="397" t="e">
        <f t="shared" si="3"/>
        <v>#DIV/0!</v>
      </c>
      <c r="AB12" s="41"/>
      <c r="AC12" s="41"/>
      <c r="AD12" s="41"/>
      <c r="AE12" s="397" t="e">
        <f t="shared" si="4"/>
        <v>#DIV/0!</v>
      </c>
      <c r="AF12" s="41"/>
      <c r="AG12" s="186" t="s">
        <v>43</v>
      </c>
      <c r="AH12" s="186"/>
      <c r="AI12" s="397" t="e">
        <f t="shared" si="5"/>
        <v>#DIV/0!</v>
      </c>
      <c r="AJ12" s="407" t="e">
        <f t="shared" si="6"/>
        <v>#DIV/0!</v>
      </c>
      <c r="AK12" s="186"/>
      <c r="AL12" s="262"/>
      <c r="AM12" s="422" t="e">
        <f t="shared" ref="AM12:AM39" si="8">((2*AJ12)+AK12+AL12)/4</f>
        <v>#DIV/0!</v>
      </c>
      <c r="AN12" s="420" t="e">
        <f t="shared" ref="AN12:AN39" si="9">IF(AM12&lt;66,"D",IF(AM12&lt;78,"C",IF(AM12&lt;89,"B","A")))</f>
        <v>#DIV/0!</v>
      </c>
      <c r="AO12" s="415" t="e">
        <f t="shared" ref="AO12:AO39" si="10">IF(AM12&gt;$D$6,"T","TT")</f>
        <v>#DIV/0!</v>
      </c>
      <c r="AP12"/>
    </row>
    <row r="13" spans="1:42" s="2" customFormat="1" ht="12" customHeight="1" x14ac:dyDescent="0.25">
      <c r="A13" s="189">
        <v>3</v>
      </c>
      <c r="B13" s="482" t="s">
        <v>255</v>
      </c>
      <c r="C13" s="515" t="s">
        <v>12</v>
      </c>
      <c r="D13" s="44"/>
      <c r="E13" s="47"/>
      <c r="F13" s="47"/>
      <c r="G13" s="394" t="e">
        <f t="shared" ref="G13:G39" si="11">AVERAGE(D13:F13)</f>
        <v>#DIV/0!</v>
      </c>
      <c r="H13" s="47"/>
      <c r="I13" s="47"/>
      <c r="J13" s="47"/>
      <c r="K13" s="397" t="e">
        <f t="shared" si="7"/>
        <v>#DIV/0!</v>
      </c>
      <c r="L13" s="47"/>
      <c r="M13" s="47"/>
      <c r="N13" s="44"/>
      <c r="O13" s="397" t="e">
        <f t="shared" si="0"/>
        <v>#DIV/0!</v>
      </c>
      <c r="P13" s="44"/>
      <c r="Q13" s="44"/>
      <c r="R13" s="44"/>
      <c r="S13" s="397" t="e">
        <f t="shared" si="1"/>
        <v>#DIV/0!</v>
      </c>
      <c r="T13" s="44"/>
      <c r="U13" s="44"/>
      <c r="V13" s="44"/>
      <c r="W13" s="397" t="e">
        <f t="shared" si="2"/>
        <v>#DIV/0!</v>
      </c>
      <c r="X13" s="44"/>
      <c r="Y13" s="44"/>
      <c r="Z13" s="44"/>
      <c r="AA13" s="397" t="e">
        <f t="shared" si="3"/>
        <v>#DIV/0!</v>
      </c>
      <c r="AB13" s="44"/>
      <c r="AC13" s="44"/>
      <c r="AD13" s="44"/>
      <c r="AE13" s="397" t="e">
        <f t="shared" si="4"/>
        <v>#DIV/0!</v>
      </c>
      <c r="AF13" s="44"/>
      <c r="AG13" s="45" t="s">
        <v>43</v>
      </c>
      <c r="AH13" s="45"/>
      <c r="AI13" s="397" t="e">
        <f t="shared" si="5"/>
        <v>#DIV/0!</v>
      </c>
      <c r="AJ13" s="407" t="e">
        <f t="shared" si="6"/>
        <v>#DIV/0!</v>
      </c>
      <c r="AK13" s="45"/>
      <c r="AL13" s="263"/>
      <c r="AM13" s="422" t="e">
        <f t="shared" si="8"/>
        <v>#DIV/0!</v>
      </c>
      <c r="AN13" s="420" t="e">
        <f t="shared" si="9"/>
        <v>#DIV/0!</v>
      </c>
      <c r="AO13" s="415" t="e">
        <f t="shared" si="10"/>
        <v>#DIV/0!</v>
      </c>
      <c r="AP13"/>
    </row>
    <row r="14" spans="1:42" s="2" customFormat="1" ht="12" customHeight="1" x14ac:dyDescent="0.25">
      <c r="A14" s="189">
        <v>4</v>
      </c>
      <c r="B14" s="482" t="s">
        <v>256</v>
      </c>
      <c r="C14" s="515" t="s">
        <v>6</v>
      </c>
      <c r="D14" s="44"/>
      <c r="E14" s="44"/>
      <c r="F14" s="44"/>
      <c r="G14" s="394" t="e">
        <f t="shared" si="11"/>
        <v>#DIV/0!</v>
      </c>
      <c r="H14" s="44"/>
      <c r="I14" s="44"/>
      <c r="J14" s="44"/>
      <c r="K14" s="397" t="e">
        <f t="shared" si="7"/>
        <v>#DIV/0!</v>
      </c>
      <c r="L14" s="44"/>
      <c r="M14" s="44"/>
      <c r="N14" s="44"/>
      <c r="O14" s="397" t="e">
        <f t="shared" si="0"/>
        <v>#DIV/0!</v>
      </c>
      <c r="P14" s="44"/>
      <c r="Q14" s="44"/>
      <c r="R14" s="44"/>
      <c r="S14" s="397" t="e">
        <f t="shared" si="1"/>
        <v>#DIV/0!</v>
      </c>
      <c r="T14" s="44"/>
      <c r="U14" s="44"/>
      <c r="V14" s="44"/>
      <c r="W14" s="397" t="e">
        <f t="shared" si="2"/>
        <v>#DIV/0!</v>
      </c>
      <c r="X14" s="44"/>
      <c r="Y14" s="44"/>
      <c r="Z14" s="44"/>
      <c r="AA14" s="397" t="e">
        <f t="shared" si="3"/>
        <v>#DIV/0!</v>
      </c>
      <c r="AB14" s="44"/>
      <c r="AC14" s="44"/>
      <c r="AD14" s="44"/>
      <c r="AE14" s="397" t="e">
        <f t="shared" si="4"/>
        <v>#DIV/0!</v>
      </c>
      <c r="AF14" s="44"/>
      <c r="AG14" s="45" t="s">
        <v>43</v>
      </c>
      <c r="AH14" s="45"/>
      <c r="AI14" s="397" t="e">
        <f t="shared" si="5"/>
        <v>#DIV/0!</v>
      </c>
      <c r="AJ14" s="407" t="e">
        <f t="shared" si="6"/>
        <v>#DIV/0!</v>
      </c>
      <c r="AK14" s="45"/>
      <c r="AL14" s="263"/>
      <c r="AM14" s="422" t="e">
        <f t="shared" si="8"/>
        <v>#DIV/0!</v>
      </c>
      <c r="AN14" s="420" t="e">
        <f t="shared" si="9"/>
        <v>#DIV/0!</v>
      </c>
      <c r="AO14" s="415" t="e">
        <f t="shared" si="10"/>
        <v>#DIV/0!</v>
      </c>
      <c r="AP14"/>
    </row>
    <row r="15" spans="1:42" s="2" customFormat="1" ht="12" customHeight="1" x14ac:dyDescent="0.25">
      <c r="A15" s="189">
        <v>5</v>
      </c>
      <c r="B15" s="482" t="s">
        <v>257</v>
      </c>
      <c r="C15" s="515" t="s">
        <v>6</v>
      </c>
      <c r="D15" s="44"/>
      <c r="E15" s="44"/>
      <c r="F15" s="44"/>
      <c r="G15" s="394" t="e">
        <f t="shared" si="11"/>
        <v>#DIV/0!</v>
      </c>
      <c r="H15" s="44"/>
      <c r="I15" s="44"/>
      <c r="J15" s="44"/>
      <c r="K15" s="397" t="e">
        <f t="shared" si="7"/>
        <v>#DIV/0!</v>
      </c>
      <c r="L15" s="44"/>
      <c r="M15" s="44"/>
      <c r="N15" s="47"/>
      <c r="O15" s="397" t="e">
        <f t="shared" si="0"/>
        <v>#DIV/0!</v>
      </c>
      <c r="P15" s="47"/>
      <c r="Q15" s="47"/>
      <c r="R15" s="397" t="e">
        <f t="shared" ref="R15" si="12">MAX(N15:Q15)</f>
        <v>#DIV/0!</v>
      </c>
      <c r="S15" s="397" t="e">
        <f t="shared" si="1"/>
        <v>#DIV/0!</v>
      </c>
      <c r="T15" s="47"/>
      <c r="U15" s="47"/>
      <c r="V15" s="47"/>
      <c r="W15" s="397" t="e">
        <f t="shared" si="2"/>
        <v>#DIV/0!</v>
      </c>
      <c r="X15" s="47"/>
      <c r="Y15" s="47"/>
      <c r="Z15" s="47"/>
      <c r="AA15" s="397" t="e">
        <f t="shared" si="3"/>
        <v>#DIV/0!</v>
      </c>
      <c r="AB15" s="47"/>
      <c r="AC15" s="47"/>
      <c r="AD15" s="47"/>
      <c r="AE15" s="397" t="e">
        <f t="shared" si="4"/>
        <v>#DIV/0!</v>
      </c>
      <c r="AF15" s="47"/>
      <c r="AG15" s="45" t="s">
        <v>43</v>
      </c>
      <c r="AH15" s="45"/>
      <c r="AI15" s="397" t="e">
        <f t="shared" si="5"/>
        <v>#DIV/0!</v>
      </c>
      <c r="AJ15" s="407" t="e">
        <f t="shared" si="6"/>
        <v>#DIV/0!</v>
      </c>
      <c r="AK15" s="45"/>
      <c r="AL15" s="263"/>
      <c r="AM15" s="422" t="e">
        <f t="shared" si="8"/>
        <v>#DIV/0!</v>
      </c>
      <c r="AN15" s="420" t="e">
        <f t="shared" si="9"/>
        <v>#DIV/0!</v>
      </c>
      <c r="AO15" s="415" t="e">
        <f t="shared" si="10"/>
        <v>#DIV/0!</v>
      </c>
      <c r="AP15"/>
    </row>
    <row r="16" spans="1:42" s="2" customFormat="1" ht="12" customHeight="1" x14ac:dyDescent="0.25">
      <c r="A16" s="189">
        <v>6</v>
      </c>
      <c r="B16" s="482" t="s">
        <v>258</v>
      </c>
      <c r="C16" s="515" t="s">
        <v>6</v>
      </c>
      <c r="D16" s="44"/>
      <c r="E16" s="44"/>
      <c r="F16" s="44"/>
      <c r="G16" s="394" t="e">
        <f t="shared" si="11"/>
        <v>#DIV/0!</v>
      </c>
      <c r="H16" s="44"/>
      <c r="I16" s="44"/>
      <c r="J16" s="44"/>
      <c r="K16" s="397" t="e">
        <f t="shared" si="7"/>
        <v>#DIV/0!</v>
      </c>
      <c r="L16" s="44"/>
      <c r="M16" s="44"/>
      <c r="N16" s="44"/>
      <c r="O16" s="397" t="e">
        <f t="shared" si="0"/>
        <v>#DIV/0!</v>
      </c>
      <c r="P16" s="44"/>
      <c r="Q16" s="44"/>
      <c r="R16" s="44"/>
      <c r="S16" s="397" t="e">
        <f t="shared" si="1"/>
        <v>#DIV/0!</v>
      </c>
      <c r="T16" s="44"/>
      <c r="U16" s="44"/>
      <c r="V16" s="44"/>
      <c r="W16" s="397" t="e">
        <f t="shared" si="2"/>
        <v>#DIV/0!</v>
      </c>
      <c r="X16" s="44"/>
      <c r="Y16" s="44"/>
      <c r="Z16" s="44"/>
      <c r="AA16" s="397" t="e">
        <f t="shared" si="3"/>
        <v>#DIV/0!</v>
      </c>
      <c r="AB16" s="44"/>
      <c r="AC16" s="44"/>
      <c r="AD16" s="44"/>
      <c r="AE16" s="397" t="e">
        <f t="shared" si="4"/>
        <v>#DIV/0!</v>
      </c>
      <c r="AF16" s="44"/>
      <c r="AG16" s="45" t="s">
        <v>43</v>
      </c>
      <c r="AH16" s="45"/>
      <c r="AI16" s="397" t="e">
        <f t="shared" si="5"/>
        <v>#DIV/0!</v>
      </c>
      <c r="AJ16" s="407" t="e">
        <f t="shared" si="6"/>
        <v>#DIV/0!</v>
      </c>
      <c r="AK16" s="45"/>
      <c r="AL16" s="263"/>
      <c r="AM16" s="422" t="e">
        <f t="shared" si="8"/>
        <v>#DIV/0!</v>
      </c>
      <c r="AN16" s="420" t="e">
        <f t="shared" si="9"/>
        <v>#DIV/0!</v>
      </c>
      <c r="AO16" s="415" t="e">
        <f t="shared" si="10"/>
        <v>#DIV/0!</v>
      </c>
      <c r="AP16"/>
    </row>
    <row r="17" spans="1:42" s="2" customFormat="1" ht="12" customHeight="1" x14ac:dyDescent="0.25">
      <c r="A17" s="189">
        <v>7</v>
      </c>
      <c r="B17" s="482" t="s">
        <v>259</v>
      </c>
      <c r="C17" s="515" t="s">
        <v>6</v>
      </c>
      <c r="D17" s="44"/>
      <c r="E17" s="44"/>
      <c r="F17" s="44"/>
      <c r="G17" s="394" t="e">
        <f t="shared" si="11"/>
        <v>#DIV/0!</v>
      </c>
      <c r="H17" s="44"/>
      <c r="I17" s="44"/>
      <c r="J17" s="44"/>
      <c r="K17" s="397" t="e">
        <f t="shared" si="7"/>
        <v>#DIV/0!</v>
      </c>
      <c r="L17" s="44"/>
      <c r="M17" s="44"/>
      <c r="N17" s="44"/>
      <c r="O17" s="397" t="e">
        <f t="shared" si="0"/>
        <v>#DIV/0!</v>
      </c>
      <c r="P17" s="44"/>
      <c r="Q17" s="44"/>
      <c r="R17" s="44"/>
      <c r="S17" s="397" t="e">
        <f t="shared" si="1"/>
        <v>#DIV/0!</v>
      </c>
      <c r="T17" s="44"/>
      <c r="U17" s="44"/>
      <c r="V17" s="44"/>
      <c r="W17" s="397" t="e">
        <f t="shared" si="2"/>
        <v>#DIV/0!</v>
      </c>
      <c r="X17" s="44"/>
      <c r="Y17" s="44"/>
      <c r="Z17" s="44"/>
      <c r="AA17" s="397" t="e">
        <f t="shared" si="3"/>
        <v>#DIV/0!</v>
      </c>
      <c r="AB17" s="44"/>
      <c r="AC17" s="44"/>
      <c r="AD17" s="44"/>
      <c r="AE17" s="397" t="e">
        <f t="shared" si="4"/>
        <v>#DIV/0!</v>
      </c>
      <c r="AF17" s="44"/>
      <c r="AG17" s="45" t="s">
        <v>43</v>
      </c>
      <c r="AH17" s="45"/>
      <c r="AI17" s="397" t="e">
        <f t="shared" si="5"/>
        <v>#DIV/0!</v>
      </c>
      <c r="AJ17" s="407" t="e">
        <f t="shared" si="6"/>
        <v>#DIV/0!</v>
      </c>
      <c r="AK17" s="45"/>
      <c r="AL17" s="263"/>
      <c r="AM17" s="422" t="e">
        <f t="shared" si="8"/>
        <v>#DIV/0!</v>
      </c>
      <c r="AN17" s="420" t="e">
        <f t="shared" si="9"/>
        <v>#DIV/0!</v>
      </c>
      <c r="AO17" s="415" t="e">
        <f t="shared" si="10"/>
        <v>#DIV/0!</v>
      </c>
      <c r="AP17"/>
    </row>
    <row r="18" spans="1:42" s="2" customFormat="1" ht="12" customHeight="1" x14ac:dyDescent="0.25">
      <c r="A18" s="189">
        <v>8</v>
      </c>
      <c r="B18" s="482" t="s">
        <v>260</v>
      </c>
      <c r="C18" s="515" t="s">
        <v>6</v>
      </c>
      <c r="D18" s="44"/>
      <c r="E18" s="44"/>
      <c r="F18" s="44"/>
      <c r="G18" s="394" t="e">
        <f t="shared" si="11"/>
        <v>#DIV/0!</v>
      </c>
      <c r="H18" s="44"/>
      <c r="I18" s="44"/>
      <c r="J18" s="44"/>
      <c r="K18" s="397" t="e">
        <f t="shared" si="7"/>
        <v>#DIV/0!</v>
      </c>
      <c r="L18" s="44"/>
      <c r="M18" s="44"/>
      <c r="N18" s="44"/>
      <c r="O18" s="397" t="e">
        <f t="shared" si="0"/>
        <v>#DIV/0!</v>
      </c>
      <c r="P18" s="44"/>
      <c r="Q18" s="44"/>
      <c r="R18" s="44"/>
      <c r="S18" s="397" t="e">
        <f t="shared" si="1"/>
        <v>#DIV/0!</v>
      </c>
      <c r="T18" s="44"/>
      <c r="U18" s="44"/>
      <c r="V18" s="44"/>
      <c r="W18" s="397" t="e">
        <f t="shared" si="2"/>
        <v>#DIV/0!</v>
      </c>
      <c r="X18" s="44"/>
      <c r="Y18" s="44"/>
      <c r="Z18" s="44"/>
      <c r="AA18" s="397" t="e">
        <f t="shared" si="3"/>
        <v>#DIV/0!</v>
      </c>
      <c r="AB18" s="44"/>
      <c r="AC18" s="44"/>
      <c r="AD18" s="44"/>
      <c r="AE18" s="397" t="e">
        <f t="shared" si="4"/>
        <v>#DIV/0!</v>
      </c>
      <c r="AF18" s="44"/>
      <c r="AG18" s="45"/>
      <c r="AH18" s="45"/>
      <c r="AI18" s="397" t="e">
        <f t="shared" si="5"/>
        <v>#DIV/0!</v>
      </c>
      <c r="AJ18" s="407" t="e">
        <f t="shared" si="6"/>
        <v>#DIV/0!</v>
      </c>
      <c r="AK18" s="45"/>
      <c r="AL18" s="263"/>
      <c r="AM18" s="422" t="e">
        <f t="shared" si="8"/>
        <v>#DIV/0!</v>
      </c>
      <c r="AN18" s="420" t="e">
        <f t="shared" si="9"/>
        <v>#DIV/0!</v>
      </c>
      <c r="AO18" s="415" t="e">
        <f t="shared" si="10"/>
        <v>#DIV/0!</v>
      </c>
      <c r="AP18"/>
    </row>
    <row r="19" spans="1:42" s="2" customFormat="1" ht="12" customHeight="1" x14ac:dyDescent="0.25">
      <c r="A19" s="189">
        <v>9</v>
      </c>
      <c r="B19" s="482" t="s">
        <v>261</v>
      </c>
      <c r="C19" s="515" t="s">
        <v>12</v>
      </c>
      <c r="D19" s="44"/>
      <c r="E19" s="44"/>
      <c r="F19" s="44"/>
      <c r="G19" s="394" t="e">
        <f t="shared" si="11"/>
        <v>#DIV/0!</v>
      </c>
      <c r="H19" s="44"/>
      <c r="I19" s="44"/>
      <c r="J19" s="44"/>
      <c r="K19" s="397" t="e">
        <f t="shared" si="7"/>
        <v>#DIV/0!</v>
      </c>
      <c r="L19" s="44"/>
      <c r="M19" s="44"/>
      <c r="N19" s="44"/>
      <c r="O19" s="397" t="e">
        <f t="shared" si="0"/>
        <v>#DIV/0!</v>
      </c>
      <c r="P19" s="44"/>
      <c r="Q19" s="44"/>
      <c r="R19" s="44"/>
      <c r="S19" s="397" t="e">
        <f t="shared" si="1"/>
        <v>#DIV/0!</v>
      </c>
      <c r="T19" s="44"/>
      <c r="U19" s="44"/>
      <c r="V19" s="44"/>
      <c r="W19" s="397" t="e">
        <f t="shared" si="2"/>
        <v>#DIV/0!</v>
      </c>
      <c r="X19" s="44"/>
      <c r="Y19" s="44"/>
      <c r="Z19" s="44"/>
      <c r="AA19" s="397" t="e">
        <f t="shared" si="3"/>
        <v>#DIV/0!</v>
      </c>
      <c r="AB19" s="44"/>
      <c r="AC19" s="44"/>
      <c r="AD19" s="44"/>
      <c r="AE19" s="397" t="e">
        <f t="shared" si="4"/>
        <v>#DIV/0!</v>
      </c>
      <c r="AF19" s="44"/>
      <c r="AG19" s="45" t="s">
        <v>43</v>
      </c>
      <c r="AH19" s="45"/>
      <c r="AI19" s="397" t="e">
        <f t="shared" si="5"/>
        <v>#DIV/0!</v>
      </c>
      <c r="AJ19" s="407" t="e">
        <f t="shared" si="6"/>
        <v>#DIV/0!</v>
      </c>
      <c r="AK19" s="45"/>
      <c r="AL19" s="263"/>
      <c r="AM19" s="422" t="e">
        <f t="shared" si="8"/>
        <v>#DIV/0!</v>
      </c>
      <c r="AN19" s="420" t="e">
        <f t="shared" si="9"/>
        <v>#DIV/0!</v>
      </c>
      <c r="AO19" s="415" t="e">
        <f t="shared" si="10"/>
        <v>#DIV/0!</v>
      </c>
      <c r="AP19"/>
    </row>
    <row r="20" spans="1:42" s="2" customFormat="1" ht="12" customHeight="1" x14ac:dyDescent="0.25">
      <c r="A20" s="189">
        <v>10</v>
      </c>
      <c r="B20" s="482" t="s">
        <v>262</v>
      </c>
      <c r="C20" s="515" t="s">
        <v>6</v>
      </c>
      <c r="D20" s="44"/>
      <c r="E20" s="44"/>
      <c r="F20" s="44"/>
      <c r="G20" s="394" t="e">
        <f t="shared" si="11"/>
        <v>#DIV/0!</v>
      </c>
      <c r="H20" s="44"/>
      <c r="I20" s="44"/>
      <c r="J20" s="44"/>
      <c r="K20" s="397" t="e">
        <f t="shared" si="7"/>
        <v>#DIV/0!</v>
      </c>
      <c r="L20" s="44"/>
      <c r="M20" s="44"/>
      <c r="N20" s="44"/>
      <c r="O20" s="397" t="e">
        <f t="shared" si="0"/>
        <v>#DIV/0!</v>
      </c>
      <c r="P20" s="44"/>
      <c r="Q20" s="44"/>
      <c r="R20" s="44"/>
      <c r="S20" s="397" t="e">
        <f t="shared" si="1"/>
        <v>#DIV/0!</v>
      </c>
      <c r="T20" s="44"/>
      <c r="U20" s="44"/>
      <c r="V20" s="44"/>
      <c r="W20" s="397" t="e">
        <f t="shared" si="2"/>
        <v>#DIV/0!</v>
      </c>
      <c r="X20" s="44"/>
      <c r="Y20" s="44"/>
      <c r="Z20" s="44"/>
      <c r="AA20" s="397" t="e">
        <f t="shared" si="3"/>
        <v>#DIV/0!</v>
      </c>
      <c r="AB20" s="44"/>
      <c r="AC20" s="44"/>
      <c r="AD20" s="44"/>
      <c r="AE20" s="397" t="e">
        <f t="shared" si="4"/>
        <v>#DIV/0!</v>
      </c>
      <c r="AF20" s="44"/>
      <c r="AG20" s="45" t="s">
        <v>43</v>
      </c>
      <c r="AH20" s="45"/>
      <c r="AI20" s="397" t="e">
        <f t="shared" si="5"/>
        <v>#DIV/0!</v>
      </c>
      <c r="AJ20" s="407" t="e">
        <f t="shared" si="6"/>
        <v>#DIV/0!</v>
      </c>
      <c r="AK20" s="45"/>
      <c r="AL20" s="263"/>
      <c r="AM20" s="422" t="e">
        <f t="shared" si="8"/>
        <v>#DIV/0!</v>
      </c>
      <c r="AN20" s="420" t="e">
        <f t="shared" si="9"/>
        <v>#DIV/0!</v>
      </c>
      <c r="AO20" s="415" t="e">
        <f t="shared" si="10"/>
        <v>#DIV/0!</v>
      </c>
      <c r="AP20"/>
    </row>
    <row r="21" spans="1:42" s="2" customFormat="1" ht="12" customHeight="1" x14ac:dyDescent="0.25">
      <c r="A21" s="189">
        <v>11</v>
      </c>
      <c r="B21" s="482" t="s">
        <v>263</v>
      </c>
      <c r="C21" s="515" t="s">
        <v>6</v>
      </c>
      <c r="D21" s="44"/>
      <c r="E21" s="44"/>
      <c r="F21" s="44"/>
      <c r="G21" s="394" t="e">
        <f t="shared" si="11"/>
        <v>#DIV/0!</v>
      </c>
      <c r="H21" s="44"/>
      <c r="I21" s="44"/>
      <c r="J21" s="44"/>
      <c r="K21" s="397" t="e">
        <f t="shared" si="7"/>
        <v>#DIV/0!</v>
      </c>
      <c r="L21" s="44"/>
      <c r="M21" s="44"/>
      <c r="N21" s="44"/>
      <c r="O21" s="397" t="e">
        <f t="shared" si="0"/>
        <v>#DIV/0!</v>
      </c>
      <c r="P21" s="44"/>
      <c r="Q21" s="44"/>
      <c r="R21" s="44"/>
      <c r="S21" s="397" t="e">
        <f t="shared" si="1"/>
        <v>#DIV/0!</v>
      </c>
      <c r="T21" s="44"/>
      <c r="U21" s="44"/>
      <c r="V21" s="44"/>
      <c r="W21" s="397" t="e">
        <f t="shared" si="2"/>
        <v>#DIV/0!</v>
      </c>
      <c r="X21" s="44"/>
      <c r="Y21" s="44"/>
      <c r="Z21" s="44"/>
      <c r="AA21" s="397" t="e">
        <f t="shared" si="3"/>
        <v>#DIV/0!</v>
      </c>
      <c r="AB21" s="44"/>
      <c r="AC21" s="44"/>
      <c r="AD21" s="44"/>
      <c r="AE21" s="397" t="e">
        <f t="shared" si="4"/>
        <v>#DIV/0!</v>
      </c>
      <c r="AF21" s="44"/>
      <c r="AG21" s="45" t="s">
        <v>43</v>
      </c>
      <c r="AH21" s="45"/>
      <c r="AI21" s="397" t="e">
        <f t="shared" si="5"/>
        <v>#DIV/0!</v>
      </c>
      <c r="AJ21" s="407" t="e">
        <f t="shared" si="6"/>
        <v>#DIV/0!</v>
      </c>
      <c r="AK21" s="45"/>
      <c r="AL21" s="263"/>
      <c r="AM21" s="422" t="e">
        <f t="shared" si="8"/>
        <v>#DIV/0!</v>
      </c>
      <c r="AN21" s="420" t="e">
        <f t="shared" si="9"/>
        <v>#DIV/0!</v>
      </c>
      <c r="AO21" s="415" t="e">
        <f t="shared" si="10"/>
        <v>#DIV/0!</v>
      </c>
      <c r="AP21"/>
    </row>
    <row r="22" spans="1:42" s="2" customFormat="1" ht="12" customHeight="1" x14ac:dyDescent="0.25">
      <c r="A22" s="189">
        <v>12</v>
      </c>
      <c r="B22" s="482" t="s">
        <v>264</v>
      </c>
      <c r="C22" s="515" t="s">
        <v>6</v>
      </c>
      <c r="D22" s="44"/>
      <c r="E22" s="44"/>
      <c r="F22" s="44"/>
      <c r="G22" s="394" t="e">
        <f t="shared" si="11"/>
        <v>#DIV/0!</v>
      </c>
      <c r="H22" s="44"/>
      <c r="I22" s="44"/>
      <c r="J22" s="44"/>
      <c r="K22" s="397" t="e">
        <f t="shared" si="7"/>
        <v>#DIV/0!</v>
      </c>
      <c r="L22" s="44"/>
      <c r="M22" s="44"/>
      <c r="N22" s="44"/>
      <c r="O22" s="397" t="e">
        <f t="shared" si="0"/>
        <v>#DIV/0!</v>
      </c>
      <c r="P22" s="44"/>
      <c r="Q22" s="44"/>
      <c r="R22" s="44"/>
      <c r="S22" s="397" t="e">
        <f t="shared" si="1"/>
        <v>#DIV/0!</v>
      </c>
      <c r="T22" s="44"/>
      <c r="U22" s="44"/>
      <c r="V22" s="44"/>
      <c r="W22" s="397" t="e">
        <f t="shared" si="2"/>
        <v>#DIV/0!</v>
      </c>
      <c r="X22" s="44"/>
      <c r="Y22" s="44"/>
      <c r="Z22" s="44"/>
      <c r="AA22" s="397" t="e">
        <f t="shared" si="3"/>
        <v>#DIV/0!</v>
      </c>
      <c r="AB22" s="44"/>
      <c r="AC22" s="44"/>
      <c r="AD22" s="44"/>
      <c r="AE22" s="397" t="e">
        <f t="shared" si="4"/>
        <v>#DIV/0!</v>
      </c>
      <c r="AF22" s="44"/>
      <c r="AG22" s="45"/>
      <c r="AH22" s="45"/>
      <c r="AI22" s="397" t="e">
        <f t="shared" si="5"/>
        <v>#DIV/0!</v>
      </c>
      <c r="AJ22" s="407" t="e">
        <f t="shared" si="6"/>
        <v>#DIV/0!</v>
      </c>
      <c r="AK22" s="45"/>
      <c r="AL22" s="263"/>
      <c r="AM22" s="422" t="e">
        <f t="shared" si="8"/>
        <v>#DIV/0!</v>
      </c>
      <c r="AN22" s="420" t="e">
        <f t="shared" si="9"/>
        <v>#DIV/0!</v>
      </c>
      <c r="AO22" s="415" t="e">
        <f t="shared" si="10"/>
        <v>#DIV/0!</v>
      </c>
      <c r="AP22"/>
    </row>
    <row r="23" spans="1:42" s="2" customFormat="1" ht="12" customHeight="1" x14ac:dyDescent="0.25">
      <c r="A23" s="189">
        <v>13</v>
      </c>
      <c r="B23" s="482" t="s">
        <v>265</v>
      </c>
      <c r="C23" s="515" t="s">
        <v>12</v>
      </c>
      <c r="D23" s="44"/>
      <c r="E23" s="44"/>
      <c r="F23" s="44"/>
      <c r="G23" s="394" t="e">
        <f t="shared" si="11"/>
        <v>#DIV/0!</v>
      </c>
      <c r="H23" s="44"/>
      <c r="I23" s="44"/>
      <c r="J23" s="44"/>
      <c r="K23" s="397" t="e">
        <f t="shared" si="7"/>
        <v>#DIV/0!</v>
      </c>
      <c r="L23" s="44"/>
      <c r="M23" s="44"/>
      <c r="N23" s="44"/>
      <c r="O23" s="397" t="e">
        <f t="shared" si="0"/>
        <v>#DIV/0!</v>
      </c>
      <c r="P23" s="44"/>
      <c r="Q23" s="44"/>
      <c r="R23" s="44"/>
      <c r="S23" s="397" t="e">
        <f t="shared" si="1"/>
        <v>#DIV/0!</v>
      </c>
      <c r="T23" s="44"/>
      <c r="U23" s="44"/>
      <c r="V23" s="44"/>
      <c r="W23" s="397" t="e">
        <f t="shared" si="2"/>
        <v>#DIV/0!</v>
      </c>
      <c r="X23" s="44"/>
      <c r="Y23" s="44"/>
      <c r="Z23" s="44"/>
      <c r="AA23" s="397" t="e">
        <f t="shared" si="3"/>
        <v>#DIV/0!</v>
      </c>
      <c r="AB23" s="44"/>
      <c r="AC23" s="44"/>
      <c r="AD23" s="44"/>
      <c r="AE23" s="397" t="e">
        <f t="shared" si="4"/>
        <v>#DIV/0!</v>
      </c>
      <c r="AF23" s="44"/>
      <c r="AG23" s="45" t="s">
        <v>43</v>
      </c>
      <c r="AH23" s="45"/>
      <c r="AI23" s="397" t="e">
        <f t="shared" si="5"/>
        <v>#DIV/0!</v>
      </c>
      <c r="AJ23" s="407" t="e">
        <f t="shared" si="6"/>
        <v>#DIV/0!</v>
      </c>
      <c r="AK23" s="45"/>
      <c r="AL23" s="263"/>
      <c r="AM23" s="422" t="e">
        <f t="shared" si="8"/>
        <v>#DIV/0!</v>
      </c>
      <c r="AN23" s="420" t="e">
        <f t="shared" si="9"/>
        <v>#DIV/0!</v>
      </c>
      <c r="AO23" s="415" t="e">
        <f t="shared" si="10"/>
        <v>#DIV/0!</v>
      </c>
      <c r="AP23"/>
    </row>
    <row r="24" spans="1:42" s="2" customFormat="1" ht="12" customHeight="1" x14ac:dyDescent="0.25">
      <c r="A24" s="189">
        <v>14</v>
      </c>
      <c r="B24" s="482" t="s">
        <v>266</v>
      </c>
      <c r="C24" s="515" t="s">
        <v>12</v>
      </c>
      <c r="D24" s="44"/>
      <c r="E24" s="44"/>
      <c r="F24" s="44"/>
      <c r="G24" s="394" t="e">
        <f t="shared" si="11"/>
        <v>#DIV/0!</v>
      </c>
      <c r="H24" s="44"/>
      <c r="I24" s="44"/>
      <c r="J24" s="44"/>
      <c r="K24" s="397" t="e">
        <f t="shared" si="7"/>
        <v>#DIV/0!</v>
      </c>
      <c r="L24" s="44"/>
      <c r="M24" s="44"/>
      <c r="N24" s="44"/>
      <c r="O24" s="397" t="e">
        <f t="shared" si="0"/>
        <v>#DIV/0!</v>
      </c>
      <c r="P24" s="44"/>
      <c r="Q24" s="44"/>
      <c r="R24" s="44"/>
      <c r="S24" s="397" t="e">
        <f t="shared" si="1"/>
        <v>#DIV/0!</v>
      </c>
      <c r="T24" s="44"/>
      <c r="U24" s="44"/>
      <c r="V24" s="44"/>
      <c r="W24" s="397" t="e">
        <f t="shared" si="2"/>
        <v>#DIV/0!</v>
      </c>
      <c r="X24" s="44"/>
      <c r="Y24" s="44"/>
      <c r="Z24" s="44"/>
      <c r="AA24" s="397" t="e">
        <f t="shared" si="3"/>
        <v>#DIV/0!</v>
      </c>
      <c r="AB24" s="44"/>
      <c r="AC24" s="44"/>
      <c r="AD24" s="44"/>
      <c r="AE24" s="397" t="e">
        <f t="shared" si="4"/>
        <v>#DIV/0!</v>
      </c>
      <c r="AF24" s="44"/>
      <c r="AG24" s="45" t="s">
        <v>43</v>
      </c>
      <c r="AH24" s="45"/>
      <c r="AI24" s="397" t="e">
        <f t="shared" si="5"/>
        <v>#DIV/0!</v>
      </c>
      <c r="AJ24" s="407" t="e">
        <f t="shared" si="6"/>
        <v>#DIV/0!</v>
      </c>
      <c r="AK24" s="45"/>
      <c r="AL24" s="263"/>
      <c r="AM24" s="422" t="e">
        <f t="shared" si="8"/>
        <v>#DIV/0!</v>
      </c>
      <c r="AN24" s="420" t="e">
        <f t="shared" si="9"/>
        <v>#DIV/0!</v>
      </c>
      <c r="AO24" s="415" t="e">
        <f t="shared" si="10"/>
        <v>#DIV/0!</v>
      </c>
      <c r="AP24"/>
    </row>
    <row r="25" spans="1:42" s="2" customFormat="1" ht="12" customHeight="1" x14ac:dyDescent="0.25">
      <c r="A25" s="189">
        <v>15</v>
      </c>
      <c r="B25" s="482" t="s">
        <v>267</v>
      </c>
      <c r="C25" s="515" t="s">
        <v>12</v>
      </c>
      <c r="D25" s="44"/>
      <c r="E25" s="44"/>
      <c r="F25" s="44"/>
      <c r="G25" s="394" t="e">
        <f t="shared" si="11"/>
        <v>#DIV/0!</v>
      </c>
      <c r="H25" s="44"/>
      <c r="I25" s="44"/>
      <c r="J25" s="44"/>
      <c r="K25" s="397" t="e">
        <f t="shared" si="7"/>
        <v>#DIV/0!</v>
      </c>
      <c r="L25" s="44"/>
      <c r="M25" s="44"/>
      <c r="N25" s="44"/>
      <c r="O25" s="397" t="e">
        <f t="shared" si="0"/>
        <v>#DIV/0!</v>
      </c>
      <c r="P25" s="44"/>
      <c r="Q25" s="44"/>
      <c r="R25" s="44"/>
      <c r="S25" s="397" t="e">
        <f t="shared" si="1"/>
        <v>#DIV/0!</v>
      </c>
      <c r="T25" s="44"/>
      <c r="U25" s="44"/>
      <c r="V25" s="44"/>
      <c r="W25" s="397" t="e">
        <f t="shared" si="2"/>
        <v>#DIV/0!</v>
      </c>
      <c r="X25" s="44"/>
      <c r="Y25" s="44"/>
      <c r="Z25" s="44"/>
      <c r="AA25" s="397" t="e">
        <f t="shared" si="3"/>
        <v>#DIV/0!</v>
      </c>
      <c r="AB25" s="44"/>
      <c r="AC25" s="44"/>
      <c r="AD25" s="44"/>
      <c r="AE25" s="397" t="e">
        <f t="shared" si="4"/>
        <v>#DIV/0!</v>
      </c>
      <c r="AF25" s="44"/>
      <c r="AG25" s="45" t="s">
        <v>43</v>
      </c>
      <c r="AH25" s="45"/>
      <c r="AI25" s="397" t="e">
        <f t="shared" si="5"/>
        <v>#DIV/0!</v>
      </c>
      <c r="AJ25" s="407" t="e">
        <f t="shared" si="6"/>
        <v>#DIV/0!</v>
      </c>
      <c r="AK25" s="45"/>
      <c r="AL25" s="263"/>
      <c r="AM25" s="422" t="e">
        <f t="shared" si="8"/>
        <v>#DIV/0!</v>
      </c>
      <c r="AN25" s="420" t="e">
        <f t="shared" si="9"/>
        <v>#DIV/0!</v>
      </c>
      <c r="AO25" s="415" t="e">
        <f t="shared" si="10"/>
        <v>#DIV/0!</v>
      </c>
      <c r="AP25"/>
    </row>
    <row r="26" spans="1:42" s="2" customFormat="1" ht="12" customHeight="1" x14ac:dyDescent="0.25">
      <c r="A26" s="189">
        <v>16</v>
      </c>
      <c r="B26" s="482" t="s">
        <v>268</v>
      </c>
      <c r="C26" s="515" t="s">
        <v>12</v>
      </c>
      <c r="D26" s="44"/>
      <c r="E26" s="44"/>
      <c r="F26" s="44"/>
      <c r="G26" s="394" t="e">
        <f t="shared" si="11"/>
        <v>#DIV/0!</v>
      </c>
      <c r="H26" s="44"/>
      <c r="I26" s="44"/>
      <c r="J26" s="44"/>
      <c r="K26" s="397" t="e">
        <f t="shared" si="7"/>
        <v>#DIV/0!</v>
      </c>
      <c r="L26" s="44"/>
      <c r="M26" s="44"/>
      <c r="N26" s="44"/>
      <c r="O26" s="397" t="e">
        <f t="shared" si="0"/>
        <v>#DIV/0!</v>
      </c>
      <c r="P26" s="44"/>
      <c r="Q26" s="44"/>
      <c r="R26" s="44"/>
      <c r="S26" s="397" t="e">
        <f t="shared" si="1"/>
        <v>#DIV/0!</v>
      </c>
      <c r="T26" s="44"/>
      <c r="U26" s="44"/>
      <c r="V26" s="44"/>
      <c r="W26" s="397" t="e">
        <f t="shared" si="2"/>
        <v>#DIV/0!</v>
      </c>
      <c r="X26" s="44"/>
      <c r="Y26" s="44"/>
      <c r="Z26" s="44"/>
      <c r="AA26" s="397" t="e">
        <f t="shared" si="3"/>
        <v>#DIV/0!</v>
      </c>
      <c r="AB26" s="44"/>
      <c r="AC26" s="44"/>
      <c r="AD26" s="44"/>
      <c r="AE26" s="397" t="e">
        <f t="shared" si="4"/>
        <v>#DIV/0!</v>
      </c>
      <c r="AF26" s="44"/>
      <c r="AG26" s="45" t="s">
        <v>43</v>
      </c>
      <c r="AH26" s="45"/>
      <c r="AI26" s="397" t="e">
        <f t="shared" si="5"/>
        <v>#DIV/0!</v>
      </c>
      <c r="AJ26" s="407" t="e">
        <f t="shared" si="6"/>
        <v>#DIV/0!</v>
      </c>
      <c r="AK26" s="45"/>
      <c r="AL26" s="263"/>
      <c r="AM26" s="422" t="e">
        <f t="shared" si="8"/>
        <v>#DIV/0!</v>
      </c>
      <c r="AN26" s="420" t="e">
        <f t="shared" si="9"/>
        <v>#DIV/0!</v>
      </c>
      <c r="AO26" s="415" t="e">
        <f t="shared" si="10"/>
        <v>#DIV/0!</v>
      </c>
      <c r="AP26"/>
    </row>
    <row r="27" spans="1:42" s="2" customFormat="1" ht="12" customHeight="1" x14ac:dyDescent="0.25">
      <c r="A27" s="189">
        <v>17</v>
      </c>
      <c r="B27" s="482" t="s">
        <v>269</v>
      </c>
      <c r="C27" s="515" t="s">
        <v>12</v>
      </c>
      <c r="D27" s="44"/>
      <c r="E27" s="44"/>
      <c r="F27" s="44"/>
      <c r="G27" s="394" t="e">
        <f t="shared" si="11"/>
        <v>#DIV/0!</v>
      </c>
      <c r="H27" s="44"/>
      <c r="I27" s="44"/>
      <c r="J27" s="44"/>
      <c r="K27" s="397" t="e">
        <f t="shared" si="7"/>
        <v>#DIV/0!</v>
      </c>
      <c r="L27" s="44"/>
      <c r="M27" s="44"/>
      <c r="N27" s="44"/>
      <c r="O27" s="397" t="e">
        <f t="shared" si="0"/>
        <v>#DIV/0!</v>
      </c>
      <c r="P27" s="44"/>
      <c r="Q27" s="44"/>
      <c r="R27" s="44"/>
      <c r="S27" s="397" t="e">
        <f t="shared" si="1"/>
        <v>#DIV/0!</v>
      </c>
      <c r="T27" s="44"/>
      <c r="U27" s="44"/>
      <c r="V27" s="44"/>
      <c r="W27" s="397" t="e">
        <f t="shared" si="2"/>
        <v>#DIV/0!</v>
      </c>
      <c r="X27" s="44"/>
      <c r="Y27" s="44"/>
      <c r="Z27" s="44"/>
      <c r="AA27" s="397" t="e">
        <f t="shared" si="3"/>
        <v>#DIV/0!</v>
      </c>
      <c r="AB27" s="44"/>
      <c r="AC27" s="44"/>
      <c r="AD27" s="44"/>
      <c r="AE27" s="397" t="e">
        <f t="shared" si="4"/>
        <v>#DIV/0!</v>
      </c>
      <c r="AF27" s="44"/>
      <c r="AG27" s="45" t="s">
        <v>43</v>
      </c>
      <c r="AH27" s="45"/>
      <c r="AI27" s="397" t="e">
        <f t="shared" si="5"/>
        <v>#DIV/0!</v>
      </c>
      <c r="AJ27" s="407" t="e">
        <f t="shared" si="6"/>
        <v>#DIV/0!</v>
      </c>
      <c r="AK27" s="45"/>
      <c r="AL27" s="263"/>
      <c r="AM27" s="422" t="e">
        <f t="shared" si="8"/>
        <v>#DIV/0!</v>
      </c>
      <c r="AN27" s="420" t="e">
        <f t="shared" si="9"/>
        <v>#DIV/0!</v>
      </c>
      <c r="AO27" s="415" t="e">
        <f t="shared" si="10"/>
        <v>#DIV/0!</v>
      </c>
      <c r="AP27"/>
    </row>
    <row r="28" spans="1:42" s="2" customFormat="1" ht="12" customHeight="1" x14ac:dyDescent="0.25">
      <c r="A28" s="189">
        <v>18</v>
      </c>
      <c r="B28" s="482" t="s">
        <v>270</v>
      </c>
      <c r="C28" s="515" t="s">
        <v>6</v>
      </c>
      <c r="D28" s="44"/>
      <c r="E28" s="44"/>
      <c r="F28" s="44"/>
      <c r="G28" s="394" t="e">
        <f t="shared" si="11"/>
        <v>#DIV/0!</v>
      </c>
      <c r="H28" s="44"/>
      <c r="I28" s="44"/>
      <c r="J28" s="44"/>
      <c r="K28" s="397" t="e">
        <f t="shared" si="7"/>
        <v>#DIV/0!</v>
      </c>
      <c r="L28" s="44"/>
      <c r="M28" s="44"/>
      <c r="N28" s="44"/>
      <c r="O28" s="397" t="e">
        <f t="shared" si="0"/>
        <v>#DIV/0!</v>
      </c>
      <c r="P28" s="44"/>
      <c r="Q28" s="44"/>
      <c r="R28" s="44"/>
      <c r="S28" s="397" t="e">
        <f t="shared" si="1"/>
        <v>#DIV/0!</v>
      </c>
      <c r="T28" s="44"/>
      <c r="U28" s="44"/>
      <c r="V28" s="44"/>
      <c r="W28" s="397" t="e">
        <f t="shared" si="2"/>
        <v>#DIV/0!</v>
      </c>
      <c r="X28" s="44"/>
      <c r="Y28" s="44"/>
      <c r="Z28" s="44"/>
      <c r="AA28" s="397" t="e">
        <f t="shared" si="3"/>
        <v>#DIV/0!</v>
      </c>
      <c r="AB28" s="44"/>
      <c r="AC28" s="44"/>
      <c r="AD28" s="44"/>
      <c r="AE28" s="397" t="e">
        <f t="shared" si="4"/>
        <v>#DIV/0!</v>
      </c>
      <c r="AF28" s="44"/>
      <c r="AG28" s="45" t="s">
        <v>43</v>
      </c>
      <c r="AH28" s="45"/>
      <c r="AI28" s="397" t="e">
        <f t="shared" si="5"/>
        <v>#DIV/0!</v>
      </c>
      <c r="AJ28" s="407" t="e">
        <f t="shared" si="6"/>
        <v>#DIV/0!</v>
      </c>
      <c r="AK28" s="45"/>
      <c r="AL28" s="263"/>
      <c r="AM28" s="422" t="e">
        <f t="shared" si="8"/>
        <v>#DIV/0!</v>
      </c>
      <c r="AN28" s="420" t="e">
        <f t="shared" si="9"/>
        <v>#DIV/0!</v>
      </c>
      <c r="AO28" s="415" t="e">
        <f t="shared" si="10"/>
        <v>#DIV/0!</v>
      </c>
      <c r="AP28"/>
    </row>
    <row r="29" spans="1:42" s="2" customFormat="1" ht="12" customHeight="1" x14ac:dyDescent="0.25">
      <c r="A29" s="189">
        <v>19</v>
      </c>
      <c r="B29" s="482" t="s">
        <v>271</v>
      </c>
      <c r="C29" s="515" t="s">
        <v>12</v>
      </c>
      <c r="D29" s="44"/>
      <c r="E29" s="44"/>
      <c r="F29" s="44"/>
      <c r="G29" s="394" t="e">
        <f t="shared" si="11"/>
        <v>#DIV/0!</v>
      </c>
      <c r="H29" s="44"/>
      <c r="I29" s="44"/>
      <c r="J29" s="44"/>
      <c r="K29" s="397" t="e">
        <f t="shared" si="7"/>
        <v>#DIV/0!</v>
      </c>
      <c r="L29" s="44"/>
      <c r="M29" s="44"/>
      <c r="N29" s="44"/>
      <c r="O29" s="397" t="e">
        <f t="shared" si="0"/>
        <v>#DIV/0!</v>
      </c>
      <c r="P29" s="44"/>
      <c r="Q29" s="44"/>
      <c r="R29" s="44"/>
      <c r="S29" s="397" t="e">
        <f t="shared" si="1"/>
        <v>#DIV/0!</v>
      </c>
      <c r="T29" s="44"/>
      <c r="U29" s="44"/>
      <c r="V29" s="44"/>
      <c r="W29" s="397" t="e">
        <f t="shared" si="2"/>
        <v>#DIV/0!</v>
      </c>
      <c r="X29" s="44"/>
      <c r="Y29" s="44"/>
      <c r="Z29" s="44"/>
      <c r="AA29" s="397" t="e">
        <f t="shared" si="3"/>
        <v>#DIV/0!</v>
      </c>
      <c r="AB29" s="44"/>
      <c r="AC29" s="44"/>
      <c r="AD29" s="44"/>
      <c r="AE29" s="397" t="e">
        <f t="shared" si="4"/>
        <v>#DIV/0!</v>
      </c>
      <c r="AF29" s="44"/>
      <c r="AG29" s="45" t="s">
        <v>43</v>
      </c>
      <c r="AH29" s="45"/>
      <c r="AI29" s="397" t="e">
        <f t="shared" si="5"/>
        <v>#DIV/0!</v>
      </c>
      <c r="AJ29" s="407" t="e">
        <f t="shared" si="6"/>
        <v>#DIV/0!</v>
      </c>
      <c r="AK29" s="45"/>
      <c r="AL29" s="263"/>
      <c r="AM29" s="422" t="e">
        <f t="shared" si="8"/>
        <v>#DIV/0!</v>
      </c>
      <c r="AN29" s="420" t="e">
        <f t="shared" si="9"/>
        <v>#DIV/0!</v>
      </c>
      <c r="AO29" s="415" t="e">
        <f t="shared" si="10"/>
        <v>#DIV/0!</v>
      </c>
      <c r="AP29"/>
    </row>
    <row r="30" spans="1:42" s="2" customFormat="1" ht="12" customHeight="1" x14ac:dyDescent="0.25">
      <c r="A30" s="189">
        <v>20</v>
      </c>
      <c r="B30" s="482" t="s">
        <v>272</v>
      </c>
      <c r="C30" s="515" t="s">
        <v>6</v>
      </c>
      <c r="D30" s="15"/>
      <c r="E30" s="44"/>
      <c r="F30" s="44"/>
      <c r="G30" s="394" t="e">
        <f t="shared" si="11"/>
        <v>#DIV/0!</v>
      </c>
      <c r="H30" s="44"/>
      <c r="I30" s="44"/>
      <c r="J30" s="44"/>
      <c r="K30" s="397" t="e">
        <f t="shared" si="7"/>
        <v>#DIV/0!</v>
      </c>
      <c r="L30" s="44"/>
      <c r="M30" s="44"/>
      <c r="N30" s="44"/>
      <c r="O30" s="397" t="e">
        <f t="shared" si="0"/>
        <v>#DIV/0!</v>
      </c>
      <c r="P30" s="44"/>
      <c r="Q30" s="44"/>
      <c r="R30" s="44"/>
      <c r="S30" s="397" t="e">
        <f t="shared" si="1"/>
        <v>#DIV/0!</v>
      </c>
      <c r="T30" s="44"/>
      <c r="U30" s="44"/>
      <c r="V30" s="44"/>
      <c r="W30" s="397" t="e">
        <f t="shared" si="2"/>
        <v>#DIV/0!</v>
      </c>
      <c r="X30" s="44"/>
      <c r="Y30" s="44"/>
      <c r="Z30" s="44"/>
      <c r="AA30" s="397" t="e">
        <f t="shared" si="3"/>
        <v>#DIV/0!</v>
      </c>
      <c r="AB30" s="44"/>
      <c r="AC30" s="44"/>
      <c r="AD30" s="44"/>
      <c r="AE30" s="397" t="e">
        <f t="shared" si="4"/>
        <v>#DIV/0!</v>
      </c>
      <c r="AF30" s="44"/>
      <c r="AG30" s="45" t="s">
        <v>43</v>
      </c>
      <c r="AH30" s="45"/>
      <c r="AI30" s="397" t="e">
        <f t="shared" si="5"/>
        <v>#DIV/0!</v>
      </c>
      <c r="AJ30" s="407" t="e">
        <f t="shared" si="6"/>
        <v>#DIV/0!</v>
      </c>
      <c r="AK30" s="45"/>
      <c r="AL30" s="263"/>
      <c r="AM30" s="422" t="e">
        <f t="shared" si="8"/>
        <v>#DIV/0!</v>
      </c>
      <c r="AN30" s="420" t="e">
        <f t="shared" si="9"/>
        <v>#DIV/0!</v>
      </c>
      <c r="AO30" s="415" t="e">
        <f t="shared" si="10"/>
        <v>#DIV/0!</v>
      </c>
      <c r="AP30"/>
    </row>
    <row r="31" spans="1:42" s="2" customFormat="1" ht="12" customHeight="1" x14ac:dyDescent="0.25">
      <c r="A31" s="189">
        <v>21</v>
      </c>
      <c r="B31" s="482" t="s">
        <v>273</v>
      </c>
      <c r="C31" s="515" t="s">
        <v>12</v>
      </c>
      <c r="D31" s="44"/>
      <c r="E31" s="44"/>
      <c r="F31" s="44"/>
      <c r="G31" s="394" t="e">
        <f t="shared" si="11"/>
        <v>#DIV/0!</v>
      </c>
      <c r="H31" s="44"/>
      <c r="I31" s="44"/>
      <c r="J31" s="44"/>
      <c r="K31" s="397" t="e">
        <f t="shared" si="7"/>
        <v>#DIV/0!</v>
      </c>
      <c r="L31" s="44"/>
      <c r="M31" s="44"/>
      <c r="N31" s="44"/>
      <c r="O31" s="397" t="e">
        <f t="shared" si="0"/>
        <v>#DIV/0!</v>
      </c>
      <c r="P31" s="44"/>
      <c r="Q31" s="44"/>
      <c r="R31" s="44"/>
      <c r="S31" s="397" t="e">
        <f t="shared" si="1"/>
        <v>#DIV/0!</v>
      </c>
      <c r="T31" s="44"/>
      <c r="U31" s="44"/>
      <c r="V31" s="44"/>
      <c r="W31" s="397" t="e">
        <f t="shared" si="2"/>
        <v>#DIV/0!</v>
      </c>
      <c r="X31" s="44"/>
      <c r="Y31" s="44"/>
      <c r="Z31" s="44"/>
      <c r="AA31" s="397" t="e">
        <f t="shared" si="3"/>
        <v>#DIV/0!</v>
      </c>
      <c r="AB31" s="44"/>
      <c r="AC31" s="44"/>
      <c r="AD31" s="44"/>
      <c r="AE31" s="397" t="e">
        <f t="shared" si="4"/>
        <v>#DIV/0!</v>
      </c>
      <c r="AF31" s="44"/>
      <c r="AG31" s="45" t="s">
        <v>43</v>
      </c>
      <c r="AH31" s="45"/>
      <c r="AI31" s="397" t="e">
        <f t="shared" si="5"/>
        <v>#DIV/0!</v>
      </c>
      <c r="AJ31" s="407" t="e">
        <f t="shared" si="6"/>
        <v>#DIV/0!</v>
      </c>
      <c r="AK31" s="45"/>
      <c r="AL31" s="263"/>
      <c r="AM31" s="422" t="e">
        <f t="shared" si="8"/>
        <v>#DIV/0!</v>
      </c>
      <c r="AN31" s="420" t="e">
        <f t="shared" si="9"/>
        <v>#DIV/0!</v>
      </c>
      <c r="AO31" s="415" t="e">
        <f t="shared" si="10"/>
        <v>#DIV/0!</v>
      </c>
      <c r="AP31"/>
    </row>
    <row r="32" spans="1:42" s="2" customFormat="1" ht="12" customHeight="1" x14ac:dyDescent="0.25">
      <c r="A32" s="189">
        <v>22</v>
      </c>
      <c r="B32" s="482" t="s">
        <v>274</v>
      </c>
      <c r="C32" s="515" t="s">
        <v>6</v>
      </c>
      <c r="D32" s="12"/>
      <c r="E32" s="44"/>
      <c r="F32" s="44"/>
      <c r="G32" s="394" t="e">
        <f t="shared" si="11"/>
        <v>#DIV/0!</v>
      </c>
      <c r="H32" s="44"/>
      <c r="I32" s="44"/>
      <c r="J32" s="44"/>
      <c r="K32" s="397" t="e">
        <f t="shared" si="7"/>
        <v>#DIV/0!</v>
      </c>
      <c r="L32" s="44"/>
      <c r="M32" s="44"/>
      <c r="N32" s="44"/>
      <c r="O32" s="397" t="e">
        <f t="shared" si="0"/>
        <v>#DIV/0!</v>
      </c>
      <c r="P32" s="44"/>
      <c r="Q32" s="44"/>
      <c r="R32" s="44"/>
      <c r="S32" s="397" t="e">
        <f t="shared" si="1"/>
        <v>#DIV/0!</v>
      </c>
      <c r="T32" s="44"/>
      <c r="U32" s="44"/>
      <c r="V32" s="44"/>
      <c r="W32" s="397" t="e">
        <f t="shared" si="2"/>
        <v>#DIV/0!</v>
      </c>
      <c r="X32" s="44"/>
      <c r="Y32" s="44"/>
      <c r="Z32" s="44"/>
      <c r="AA32" s="397" t="e">
        <f t="shared" si="3"/>
        <v>#DIV/0!</v>
      </c>
      <c r="AB32" s="44"/>
      <c r="AC32" s="44"/>
      <c r="AD32" s="44"/>
      <c r="AE32" s="397" t="e">
        <f t="shared" si="4"/>
        <v>#DIV/0!</v>
      </c>
      <c r="AF32" s="44"/>
      <c r="AG32" s="45" t="s">
        <v>43</v>
      </c>
      <c r="AH32" s="45"/>
      <c r="AI32" s="397" t="e">
        <f t="shared" si="5"/>
        <v>#DIV/0!</v>
      </c>
      <c r="AJ32" s="407" t="e">
        <f t="shared" si="6"/>
        <v>#DIV/0!</v>
      </c>
      <c r="AK32" s="45"/>
      <c r="AL32" s="263"/>
      <c r="AM32" s="422" t="e">
        <f t="shared" si="8"/>
        <v>#DIV/0!</v>
      </c>
      <c r="AN32" s="420" t="e">
        <f t="shared" si="9"/>
        <v>#DIV/0!</v>
      </c>
      <c r="AO32" s="415" t="e">
        <f t="shared" si="10"/>
        <v>#DIV/0!</v>
      </c>
      <c r="AP32"/>
    </row>
    <row r="33" spans="1:45" s="2" customFormat="1" ht="12" customHeight="1" x14ac:dyDescent="0.25">
      <c r="A33" s="189">
        <v>23</v>
      </c>
      <c r="B33" s="482" t="s">
        <v>275</v>
      </c>
      <c r="C33" s="515" t="s">
        <v>6</v>
      </c>
      <c r="D33" s="12"/>
      <c r="E33" s="44"/>
      <c r="F33" s="44"/>
      <c r="G33" s="394" t="e">
        <f t="shared" si="11"/>
        <v>#DIV/0!</v>
      </c>
      <c r="H33" s="44"/>
      <c r="I33" s="44"/>
      <c r="J33" s="44"/>
      <c r="K33" s="397" t="e">
        <f t="shared" si="7"/>
        <v>#DIV/0!</v>
      </c>
      <c r="L33" s="44"/>
      <c r="M33" s="44"/>
      <c r="N33" s="44"/>
      <c r="O33" s="397" t="e">
        <f t="shared" si="0"/>
        <v>#DIV/0!</v>
      </c>
      <c r="P33" s="44"/>
      <c r="Q33" s="44"/>
      <c r="R33" s="44"/>
      <c r="S33" s="397" t="e">
        <f t="shared" si="1"/>
        <v>#DIV/0!</v>
      </c>
      <c r="T33" s="44"/>
      <c r="U33" s="44"/>
      <c r="V33" s="44"/>
      <c r="W33" s="397" t="e">
        <f t="shared" si="2"/>
        <v>#DIV/0!</v>
      </c>
      <c r="X33" s="44"/>
      <c r="Y33" s="44"/>
      <c r="Z33" s="44"/>
      <c r="AA33" s="397" t="e">
        <f t="shared" si="3"/>
        <v>#DIV/0!</v>
      </c>
      <c r="AB33" s="44"/>
      <c r="AC33" s="44"/>
      <c r="AD33" s="44"/>
      <c r="AE33" s="397" t="e">
        <f t="shared" si="4"/>
        <v>#DIV/0!</v>
      </c>
      <c r="AF33" s="44"/>
      <c r="AG33" s="45"/>
      <c r="AH33" s="45"/>
      <c r="AI33" s="397" t="e">
        <f t="shared" si="5"/>
        <v>#DIV/0!</v>
      </c>
      <c r="AJ33" s="407" t="e">
        <f t="shared" si="6"/>
        <v>#DIV/0!</v>
      </c>
      <c r="AK33" s="45"/>
      <c r="AL33" s="263"/>
      <c r="AM33" s="422" t="e">
        <f t="shared" si="8"/>
        <v>#DIV/0!</v>
      </c>
      <c r="AN33" s="420" t="e">
        <f t="shared" si="9"/>
        <v>#DIV/0!</v>
      </c>
      <c r="AO33" s="415" t="e">
        <f t="shared" si="10"/>
        <v>#DIV/0!</v>
      </c>
      <c r="AP33"/>
    </row>
    <row r="34" spans="1:45" s="2" customFormat="1" ht="12" customHeight="1" x14ac:dyDescent="0.25">
      <c r="A34" s="189">
        <v>24</v>
      </c>
      <c r="B34" s="482" t="s">
        <v>276</v>
      </c>
      <c r="C34" s="515" t="s">
        <v>6</v>
      </c>
      <c r="D34" s="44"/>
      <c r="E34" s="44"/>
      <c r="F34" s="44"/>
      <c r="G34" s="394" t="e">
        <f t="shared" si="11"/>
        <v>#DIV/0!</v>
      </c>
      <c r="H34" s="44"/>
      <c r="I34" s="44"/>
      <c r="J34" s="44"/>
      <c r="K34" s="397" t="e">
        <f t="shared" si="7"/>
        <v>#DIV/0!</v>
      </c>
      <c r="L34" s="44"/>
      <c r="M34" s="44"/>
      <c r="N34" s="44"/>
      <c r="O34" s="397" t="e">
        <f t="shared" si="0"/>
        <v>#DIV/0!</v>
      </c>
      <c r="P34" s="44"/>
      <c r="Q34" s="44"/>
      <c r="R34" s="44"/>
      <c r="S34" s="397" t="e">
        <f t="shared" si="1"/>
        <v>#DIV/0!</v>
      </c>
      <c r="T34" s="44"/>
      <c r="U34" s="44"/>
      <c r="V34" s="44"/>
      <c r="W34" s="397" t="e">
        <f t="shared" si="2"/>
        <v>#DIV/0!</v>
      </c>
      <c r="X34" s="44"/>
      <c r="Y34" s="44"/>
      <c r="Z34" s="44"/>
      <c r="AA34" s="397" t="e">
        <f t="shared" si="3"/>
        <v>#DIV/0!</v>
      </c>
      <c r="AB34" s="44"/>
      <c r="AC34" s="44"/>
      <c r="AD34" s="44"/>
      <c r="AE34" s="397" t="e">
        <f t="shared" si="4"/>
        <v>#DIV/0!</v>
      </c>
      <c r="AF34" s="44"/>
      <c r="AG34" s="45" t="s">
        <v>43</v>
      </c>
      <c r="AH34" s="45"/>
      <c r="AI34" s="397" t="e">
        <f t="shared" si="5"/>
        <v>#DIV/0!</v>
      </c>
      <c r="AJ34" s="407" t="e">
        <f t="shared" si="6"/>
        <v>#DIV/0!</v>
      </c>
      <c r="AK34" s="45"/>
      <c r="AL34" s="263"/>
      <c r="AM34" s="422" t="e">
        <f t="shared" si="8"/>
        <v>#DIV/0!</v>
      </c>
      <c r="AN34" s="420" t="e">
        <f t="shared" si="9"/>
        <v>#DIV/0!</v>
      </c>
      <c r="AO34" s="415" t="e">
        <f t="shared" si="10"/>
        <v>#DIV/0!</v>
      </c>
      <c r="AP34"/>
    </row>
    <row r="35" spans="1:45" s="2" customFormat="1" ht="12" customHeight="1" x14ac:dyDescent="0.25">
      <c r="A35" s="189">
        <v>25</v>
      </c>
      <c r="B35" s="482" t="s">
        <v>277</v>
      </c>
      <c r="C35" s="515" t="s">
        <v>6</v>
      </c>
      <c r="D35" s="44"/>
      <c r="E35" s="44"/>
      <c r="F35" s="44"/>
      <c r="G35" s="394" t="e">
        <f t="shared" si="11"/>
        <v>#DIV/0!</v>
      </c>
      <c r="H35" s="44"/>
      <c r="I35" s="44"/>
      <c r="J35" s="44"/>
      <c r="K35" s="397" t="e">
        <f t="shared" si="7"/>
        <v>#DIV/0!</v>
      </c>
      <c r="L35" s="44"/>
      <c r="M35" s="44"/>
      <c r="N35" s="44"/>
      <c r="O35" s="397" t="e">
        <f t="shared" si="0"/>
        <v>#DIV/0!</v>
      </c>
      <c r="P35" s="44"/>
      <c r="Q35" s="44"/>
      <c r="R35" s="44"/>
      <c r="S35" s="397" t="e">
        <f t="shared" si="1"/>
        <v>#DIV/0!</v>
      </c>
      <c r="T35" s="44"/>
      <c r="U35" s="44"/>
      <c r="V35" s="44"/>
      <c r="W35" s="397" t="e">
        <f t="shared" si="2"/>
        <v>#DIV/0!</v>
      </c>
      <c r="X35" s="44"/>
      <c r="Y35" s="44"/>
      <c r="Z35" s="44"/>
      <c r="AA35" s="397" t="e">
        <f t="shared" si="3"/>
        <v>#DIV/0!</v>
      </c>
      <c r="AB35" s="44"/>
      <c r="AC35" s="44"/>
      <c r="AD35" s="44"/>
      <c r="AE35" s="397" t="e">
        <f t="shared" si="4"/>
        <v>#DIV/0!</v>
      </c>
      <c r="AF35" s="44"/>
      <c r="AG35" s="45"/>
      <c r="AH35" s="45"/>
      <c r="AI35" s="397" t="e">
        <f t="shared" si="5"/>
        <v>#DIV/0!</v>
      </c>
      <c r="AJ35" s="407" t="e">
        <f t="shared" si="6"/>
        <v>#DIV/0!</v>
      </c>
      <c r="AK35" s="45"/>
      <c r="AL35" s="263"/>
      <c r="AM35" s="422" t="e">
        <f t="shared" si="8"/>
        <v>#DIV/0!</v>
      </c>
      <c r="AN35" s="420" t="e">
        <f t="shared" si="9"/>
        <v>#DIV/0!</v>
      </c>
      <c r="AO35" s="415" t="e">
        <f t="shared" si="10"/>
        <v>#DIV/0!</v>
      </c>
      <c r="AP35"/>
    </row>
    <row r="36" spans="1:45" s="2" customFormat="1" ht="12" customHeight="1" x14ac:dyDescent="0.25">
      <c r="A36" s="189">
        <v>26</v>
      </c>
      <c r="B36" s="482" t="s">
        <v>278</v>
      </c>
      <c r="C36" s="515" t="s">
        <v>6</v>
      </c>
      <c r="D36" s="44"/>
      <c r="E36" s="44"/>
      <c r="F36" s="44"/>
      <c r="G36" s="394" t="e">
        <f t="shared" si="11"/>
        <v>#DIV/0!</v>
      </c>
      <c r="H36" s="44"/>
      <c r="I36" s="44"/>
      <c r="J36" s="44"/>
      <c r="K36" s="397" t="e">
        <f t="shared" si="7"/>
        <v>#DIV/0!</v>
      </c>
      <c r="L36" s="44"/>
      <c r="M36" s="44"/>
      <c r="N36" s="44"/>
      <c r="O36" s="397" t="e">
        <f t="shared" si="0"/>
        <v>#DIV/0!</v>
      </c>
      <c r="P36" s="44"/>
      <c r="Q36" s="44"/>
      <c r="R36" s="44"/>
      <c r="S36" s="397" t="e">
        <f t="shared" si="1"/>
        <v>#DIV/0!</v>
      </c>
      <c r="T36" s="44"/>
      <c r="U36" s="44"/>
      <c r="V36" s="44"/>
      <c r="W36" s="397" t="e">
        <f t="shared" si="2"/>
        <v>#DIV/0!</v>
      </c>
      <c r="X36" s="44"/>
      <c r="Y36" s="44"/>
      <c r="Z36" s="44"/>
      <c r="AA36" s="397" t="e">
        <f t="shared" si="3"/>
        <v>#DIV/0!</v>
      </c>
      <c r="AB36" s="44"/>
      <c r="AC36" s="44"/>
      <c r="AD36" s="44"/>
      <c r="AE36" s="397" t="e">
        <f t="shared" si="4"/>
        <v>#DIV/0!</v>
      </c>
      <c r="AF36" s="44"/>
      <c r="AG36" s="45" t="s">
        <v>43</v>
      </c>
      <c r="AH36" s="45"/>
      <c r="AI36" s="397" t="e">
        <f t="shared" si="5"/>
        <v>#DIV/0!</v>
      </c>
      <c r="AJ36" s="407" t="e">
        <f t="shared" si="6"/>
        <v>#DIV/0!</v>
      </c>
      <c r="AK36" s="45"/>
      <c r="AL36" s="263"/>
      <c r="AM36" s="422" t="e">
        <f t="shared" si="8"/>
        <v>#DIV/0!</v>
      </c>
      <c r="AN36" s="420" t="e">
        <f t="shared" si="9"/>
        <v>#DIV/0!</v>
      </c>
      <c r="AO36" s="415" t="e">
        <f t="shared" si="10"/>
        <v>#DIV/0!</v>
      </c>
      <c r="AP36"/>
    </row>
    <row r="37" spans="1:45" s="2" customFormat="1" ht="12" customHeight="1" x14ac:dyDescent="0.25">
      <c r="A37" s="189">
        <v>27</v>
      </c>
      <c r="B37" s="482" t="s">
        <v>279</v>
      </c>
      <c r="C37" s="515" t="s">
        <v>12</v>
      </c>
      <c r="D37" s="44"/>
      <c r="E37" s="44"/>
      <c r="F37" s="44"/>
      <c r="G37" s="394" t="e">
        <f t="shared" si="11"/>
        <v>#DIV/0!</v>
      </c>
      <c r="H37" s="44"/>
      <c r="I37" s="44"/>
      <c r="J37" s="44"/>
      <c r="K37" s="397" t="e">
        <f t="shared" si="7"/>
        <v>#DIV/0!</v>
      </c>
      <c r="L37" s="44"/>
      <c r="M37" s="44"/>
      <c r="N37" s="44"/>
      <c r="O37" s="397" t="e">
        <f t="shared" si="0"/>
        <v>#DIV/0!</v>
      </c>
      <c r="P37" s="44"/>
      <c r="Q37" s="44"/>
      <c r="R37" s="44"/>
      <c r="S37" s="397" t="e">
        <f t="shared" si="1"/>
        <v>#DIV/0!</v>
      </c>
      <c r="T37" s="44"/>
      <c r="U37" s="44"/>
      <c r="V37" s="44"/>
      <c r="W37" s="397" t="e">
        <f t="shared" si="2"/>
        <v>#DIV/0!</v>
      </c>
      <c r="X37" s="44"/>
      <c r="Y37" s="44"/>
      <c r="Z37" s="44"/>
      <c r="AA37" s="397" t="e">
        <f t="shared" si="3"/>
        <v>#DIV/0!</v>
      </c>
      <c r="AB37" s="44"/>
      <c r="AC37" s="44"/>
      <c r="AD37" s="44"/>
      <c r="AE37" s="397" t="e">
        <f t="shared" si="4"/>
        <v>#DIV/0!</v>
      </c>
      <c r="AF37" s="44"/>
      <c r="AG37" s="45" t="s">
        <v>43</v>
      </c>
      <c r="AH37" s="45"/>
      <c r="AI37" s="397" t="e">
        <f t="shared" si="5"/>
        <v>#DIV/0!</v>
      </c>
      <c r="AJ37" s="407" t="e">
        <f t="shared" si="6"/>
        <v>#DIV/0!</v>
      </c>
      <c r="AK37" s="45"/>
      <c r="AL37" s="263"/>
      <c r="AM37" s="422" t="e">
        <f t="shared" si="8"/>
        <v>#DIV/0!</v>
      </c>
      <c r="AN37" s="420" t="e">
        <f t="shared" si="9"/>
        <v>#DIV/0!</v>
      </c>
      <c r="AO37" s="415" t="e">
        <f t="shared" si="10"/>
        <v>#DIV/0!</v>
      </c>
      <c r="AP37"/>
    </row>
    <row r="38" spans="1:45" s="2" customFormat="1" ht="12" customHeight="1" x14ac:dyDescent="0.25">
      <c r="A38" s="189">
        <v>28</v>
      </c>
      <c r="B38" s="482" t="s">
        <v>280</v>
      </c>
      <c r="C38" s="515" t="s">
        <v>6</v>
      </c>
      <c r="D38" s="44"/>
      <c r="E38" s="44"/>
      <c r="F38" s="44"/>
      <c r="G38" s="394" t="e">
        <f t="shared" si="11"/>
        <v>#DIV/0!</v>
      </c>
      <c r="H38" s="44"/>
      <c r="I38" s="44"/>
      <c r="J38" s="44"/>
      <c r="K38" s="397" t="e">
        <f t="shared" si="7"/>
        <v>#DIV/0!</v>
      </c>
      <c r="L38" s="44"/>
      <c r="M38" s="44"/>
      <c r="N38" s="44"/>
      <c r="O38" s="397" t="e">
        <f t="shared" si="0"/>
        <v>#DIV/0!</v>
      </c>
      <c r="P38" s="44"/>
      <c r="Q38" s="44"/>
      <c r="R38" s="44"/>
      <c r="S38" s="397" t="e">
        <f t="shared" si="1"/>
        <v>#DIV/0!</v>
      </c>
      <c r="T38" s="44"/>
      <c r="U38" s="44"/>
      <c r="V38" s="44"/>
      <c r="W38" s="397" t="e">
        <f t="shared" si="2"/>
        <v>#DIV/0!</v>
      </c>
      <c r="X38" s="44"/>
      <c r="Y38" s="44"/>
      <c r="Z38" s="44"/>
      <c r="AA38" s="397" t="e">
        <f t="shared" si="3"/>
        <v>#DIV/0!</v>
      </c>
      <c r="AB38" s="44"/>
      <c r="AC38" s="44"/>
      <c r="AD38" s="44"/>
      <c r="AE38" s="397" t="e">
        <f t="shared" si="4"/>
        <v>#DIV/0!</v>
      </c>
      <c r="AF38" s="44"/>
      <c r="AG38" s="45" t="s">
        <v>43</v>
      </c>
      <c r="AH38" s="45"/>
      <c r="AI38" s="397" t="e">
        <f t="shared" si="5"/>
        <v>#DIV/0!</v>
      </c>
      <c r="AJ38" s="407" t="e">
        <f t="shared" si="6"/>
        <v>#DIV/0!</v>
      </c>
      <c r="AK38" s="45"/>
      <c r="AL38" s="263"/>
      <c r="AM38" s="422" t="e">
        <f t="shared" si="8"/>
        <v>#DIV/0!</v>
      </c>
      <c r="AN38" s="420" t="e">
        <f t="shared" si="9"/>
        <v>#DIV/0!</v>
      </c>
      <c r="AO38" s="415" t="e">
        <f t="shared" si="10"/>
        <v>#DIV/0!</v>
      </c>
      <c r="AP38"/>
    </row>
    <row r="39" spans="1:45" s="2" customFormat="1" ht="12" customHeight="1" x14ac:dyDescent="0.25">
      <c r="A39" s="189">
        <v>29</v>
      </c>
      <c r="B39" s="482" t="s">
        <v>281</v>
      </c>
      <c r="C39" s="515" t="s">
        <v>6</v>
      </c>
      <c r="D39" s="44"/>
      <c r="E39" s="12"/>
      <c r="F39" s="12"/>
      <c r="G39" s="394" t="e">
        <f t="shared" si="11"/>
        <v>#DIV/0!</v>
      </c>
      <c r="H39" s="12"/>
      <c r="I39" s="12"/>
      <c r="J39" s="12"/>
      <c r="K39" s="394" t="e">
        <f t="shared" si="7"/>
        <v>#DIV/0!</v>
      </c>
      <c r="L39" s="12"/>
      <c r="M39" s="12"/>
      <c r="N39" s="44"/>
      <c r="O39" s="394" t="e">
        <f t="shared" si="0"/>
        <v>#DIV/0!</v>
      </c>
      <c r="P39" s="44"/>
      <c r="Q39" s="44"/>
      <c r="R39" s="44"/>
      <c r="S39" s="394" t="e">
        <f t="shared" si="1"/>
        <v>#DIV/0!</v>
      </c>
      <c r="T39" s="44"/>
      <c r="U39" s="44"/>
      <c r="V39" s="44"/>
      <c r="W39" s="394" t="e">
        <f t="shared" si="2"/>
        <v>#DIV/0!</v>
      </c>
      <c r="X39" s="44"/>
      <c r="Y39" s="44"/>
      <c r="Z39" s="44"/>
      <c r="AA39" s="394" t="e">
        <f t="shared" si="3"/>
        <v>#DIV/0!</v>
      </c>
      <c r="AB39" s="44"/>
      <c r="AC39" s="44"/>
      <c r="AD39" s="44"/>
      <c r="AE39" s="394" t="e">
        <f t="shared" si="4"/>
        <v>#DIV/0!</v>
      </c>
      <c r="AF39" s="44"/>
      <c r="AG39" s="45" t="s">
        <v>43</v>
      </c>
      <c r="AH39" s="45"/>
      <c r="AI39" s="394" t="e">
        <f t="shared" si="5"/>
        <v>#DIV/0!</v>
      </c>
      <c r="AJ39" s="456" t="e">
        <f t="shared" si="6"/>
        <v>#DIV/0!</v>
      </c>
      <c r="AK39" s="45"/>
      <c r="AL39" s="263"/>
      <c r="AM39" s="422" t="e">
        <f t="shared" si="8"/>
        <v>#DIV/0!</v>
      </c>
      <c r="AN39" s="420" t="e">
        <f t="shared" si="9"/>
        <v>#DIV/0!</v>
      </c>
      <c r="AO39" s="415" t="e">
        <f t="shared" si="10"/>
        <v>#DIV/0!</v>
      </c>
      <c r="AP39"/>
    </row>
    <row r="40" spans="1:45" s="2" customFormat="1" ht="12" customHeight="1" x14ac:dyDescent="0.25">
      <c r="A40" s="189">
        <v>30</v>
      </c>
      <c r="B40" s="482" t="s">
        <v>282</v>
      </c>
      <c r="C40" s="516" t="s">
        <v>12</v>
      </c>
      <c r="D40" s="235"/>
      <c r="E40" s="191"/>
      <c r="F40" s="191"/>
      <c r="G40" s="394" t="e">
        <f t="shared" ref="G40" si="13">AVERAGE(D40:F40)</f>
        <v>#DIV/0!</v>
      </c>
      <c r="H40" s="12"/>
      <c r="I40" s="12"/>
      <c r="J40" s="12"/>
      <c r="K40" s="397" t="e">
        <f t="shared" ref="K40" si="14">MAX(G40:J40)</f>
        <v>#DIV/0!</v>
      </c>
      <c r="L40" s="12"/>
      <c r="M40" s="12"/>
      <c r="N40" s="44"/>
      <c r="O40" s="397" t="e">
        <f t="shared" ref="O40" si="15">AVERAGE(L40:N40)</f>
        <v>#DIV/0!</v>
      </c>
      <c r="P40" s="44"/>
      <c r="Q40" s="44"/>
      <c r="R40" s="44"/>
      <c r="S40" s="397" t="e">
        <f t="shared" ref="S40" si="16">AVERAGE(O40:R40)</f>
        <v>#DIV/0!</v>
      </c>
      <c r="T40" s="44"/>
      <c r="U40" s="44"/>
      <c r="V40" s="44"/>
      <c r="W40" s="397" t="e">
        <f t="shared" ref="W40" si="17">AVERAGE(T40:V40)</f>
        <v>#DIV/0!</v>
      </c>
      <c r="X40" s="44"/>
      <c r="Y40" s="44"/>
      <c r="Z40" s="44"/>
      <c r="AA40" s="397" t="e">
        <f t="shared" ref="AA40" si="18">MAX(W40:Z40)</f>
        <v>#DIV/0!</v>
      </c>
      <c r="AB40" s="44"/>
      <c r="AC40" s="44"/>
      <c r="AD40" s="44"/>
      <c r="AE40" s="397" t="e">
        <f t="shared" ref="AE40" si="19">AVERAGE(AB40:AD40)</f>
        <v>#DIV/0!</v>
      </c>
      <c r="AF40" s="44"/>
      <c r="AG40" s="45" t="s">
        <v>43</v>
      </c>
      <c r="AH40" s="45"/>
      <c r="AI40" s="397" t="e">
        <f t="shared" ref="AI40" si="20">MAX(AE40:AH40)</f>
        <v>#DIV/0!</v>
      </c>
      <c r="AJ40" s="407" t="e">
        <f t="shared" ref="AJ40" si="21">(K40+S40+AA40+AI40)/4</f>
        <v>#DIV/0!</v>
      </c>
      <c r="AK40" s="45"/>
      <c r="AL40" s="263"/>
      <c r="AM40" s="422" t="e">
        <f t="shared" ref="AM40" si="22">((2*AJ40)+AK40+AL40)/4</f>
        <v>#DIV/0!</v>
      </c>
      <c r="AN40" s="420" t="e">
        <f t="shared" ref="AN40" si="23">IF(AM40&lt;66,"D",IF(AM40&lt;78,"C",IF(AM40&lt;89,"B","A")))</f>
        <v>#DIV/0!</v>
      </c>
      <c r="AO40" s="415" t="e">
        <f t="shared" ref="AO40" si="24">IF(AM40&gt;$D$6,"T","TT")</f>
        <v>#DIV/0!</v>
      </c>
      <c r="AP40"/>
    </row>
    <row r="41" spans="1:45" s="2" customFormat="1" ht="12" customHeight="1" x14ac:dyDescent="0.2">
      <c r="A41" s="270"/>
      <c r="B41" s="244"/>
      <c r="C41" s="245"/>
      <c r="D41" s="47"/>
      <c r="E41" s="12"/>
      <c r="F41" s="12"/>
      <c r="G41" s="394"/>
      <c r="H41" s="12"/>
      <c r="I41" s="12"/>
      <c r="J41" s="12"/>
      <c r="K41" s="397"/>
      <c r="L41" s="12"/>
      <c r="M41" s="12"/>
      <c r="N41" s="44"/>
      <c r="O41" s="397"/>
      <c r="P41" s="44"/>
      <c r="Q41" s="44"/>
      <c r="R41" s="44"/>
      <c r="S41" s="397"/>
      <c r="T41" s="44"/>
      <c r="U41" s="44"/>
      <c r="V41" s="44"/>
      <c r="W41" s="397"/>
      <c r="X41" s="44"/>
      <c r="Y41" s="44"/>
      <c r="Z41" s="44"/>
      <c r="AA41" s="397"/>
      <c r="AB41" s="44"/>
      <c r="AC41" s="44"/>
      <c r="AD41" s="44"/>
      <c r="AE41" s="397"/>
      <c r="AF41" s="44"/>
      <c r="AG41" s="45"/>
      <c r="AH41" s="45"/>
      <c r="AI41" s="397"/>
      <c r="AJ41" s="407"/>
      <c r="AK41" s="45"/>
      <c r="AL41" s="263"/>
      <c r="AM41" s="422"/>
      <c r="AN41" s="420"/>
      <c r="AO41" s="415"/>
    </row>
    <row r="42" spans="1:45" s="2" customFormat="1" ht="12" customHeight="1" x14ac:dyDescent="0.2">
      <c r="A42" s="188"/>
      <c r="B42" s="248"/>
      <c r="C42" s="247"/>
      <c r="D42" s="55"/>
      <c r="E42" s="55"/>
      <c r="F42" s="55"/>
      <c r="G42" s="457"/>
      <c r="H42" s="55"/>
      <c r="I42" s="55"/>
      <c r="J42" s="55"/>
      <c r="K42" s="458"/>
      <c r="L42" s="55"/>
      <c r="M42" s="55"/>
      <c r="N42" s="459"/>
      <c r="O42" s="458"/>
      <c r="P42" s="459"/>
      <c r="Q42" s="459"/>
      <c r="R42" s="459"/>
      <c r="S42" s="458"/>
      <c r="T42" s="459"/>
      <c r="U42" s="459"/>
      <c r="V42" s="459"/>
      <c r="W42" s="458"/>
      <c r="X42" s="459"/>
      <c r="Y42" s="459"/>
      <c r="Z42" s="459"/>
      <c r="AA42" s="458"/>
      <c r="AB42" s="459"/>
      <c r="AC42" s="459"/>
      <c r="AD42" s="459"/>
      <c r="AE42" s="458"/>
      <c r="AF42" s="459"/>
      <c r="AG42" s="56"/>
      <c r="AH42" s="56"/>
      <c r="AI42" s="458"/>
      <c r="AJ42" s="460"/>
      <c r="AK42" s="56"/>
      <c r="AL42" s="265"/>
      <c r="AM42" s="461"/>
      <c r="AN42" s="462"/>
      <c r="AO42" s="463"/>
    </row>
    <row r="43" spans="1:45" s="2" customFormat="1" ht="6" customHeight="1" x14ac:dyDescent="0.2">
      <c r="B43" s="241"/>
      <c r="C43" s="242"/>
      <c r="D43" s="33"/>
      <c r="E43" s="33"/>
      <c r="F43" s="33"/>
      <c r="G43" s="33"/>
      <c r="H43" s="33"/>
      <c r="I43" s="33"/>
      <c r="J43" s="33"/>
      <c r="K43" s="33"/>
      <c r="L43" s="33"/>
      <c r="M43" s="33"/>
      <c r="N43" s="33"/>
      <c r="O43" s="33"/>
      <c r="P43" s="33"/>
      <c r="Q43" s="33"/>
      <c r="R43" s="33"/>
      <c r="S43" s="33"/>
      <c r="T43" s="33"/>
      <c r="U43" s="33"/>
      <c r="V43" s="33"/>
      <c r="W43" s="33"/>
      <c r="X43" s="33"/>
      <c r="Y43" s="33"/>
      <c r="Z43" s="33"/>
      <c r="AA43" s="33"/>
      <c r="AB43" s="33"/>
      <c r="AC43" s="33"/>
      <c r="AD43" s="33"/>
      <c r="AE43" s="33"/>
      <c r="AF43" s="33"/>
      <c r="AG43" s="53"/>
      <c r="AH43" s="53"/>
      <c r="AI43" s="53"/>
      <c r="AJ43" s="53"/>
      <c r="AK43" s="53"/>
      <c r="AL43" s="53"/>
      <c r="AM43" s="53"/>
      <c r="AN43" s="53"/>
      <c r="AO43" s="53"/>
    </row>
    <row r="44" spans="1:45" s="52" customFormat="1" ht="12" x14ac:dyDescent="0.2">
      <c r="B44" s="198" t="s">
        <v>78</v>
      </c>
      <c r="C44" s="199"/>
      <c r="E44" s="238"/>
      <c r="F44" s="238"/>
      <c r="G44" s="238"/>
      <c r="H44" s="238"/>
      <c r="I44" s="238"/>
      <c r="J44" s="238"/>
      <c r="K44" s="238"/>
      <c r="L44" s="238"/>
      <c r="M44" s="266" t="s">
        <v>173</v>
      </c>
      <c r="N44" s="266" t="s">
        <v>215</v>
      </c>
      <c r="O44" s="266"/>
      <c r="P44" s="238"/>
      <c r="Q44" s="238"/>
      <c r="R44" s="238"/>
      <c r="S44" s="238"/>
      <c r="T44" s="238"/>
      <c r="U44" s="238"/>
      <c r="V44" s="238"/>
      <c r="W44" s="238"/>
      <c r="X44" s="238"/>
      <c r="Y44" s="238"/>
      <c r="Z44" s="238"/>
      <c r="AA44" s="238"/>
      <c r="AB44" s="238" t="s">
        <v>28</v>
      </c>
      <c r="AC44" s="238" t="s">
        <v>5</v>
      </c>
      <c r="AD44" s="201" t="s">
        <v>218</v>
      </c>
      <c r="AE44" s="201"/>
      <c r="AF44" s="201"/>
      <c r="AG44" s="201"/>
      <c r="AJ44" s="202"/>
      <c r="AL44" s="202" t="s">
        <v>157</v>
      </c>
    </row>
    <row r="45" spans="1:45" s="52" customFormat="1" ht="12.75" customHeight="1" x14ac:dyDescent="0.25">
      <c r="B45" s="175" t="s">
        <v>65</v>
      </c>
      <c r="C45" s="52" t="s">
        <v>59</v>
      </c>
      <c r="D45" s="38"/>
      <c r="E45" s="38"/>
      <c r="F45" s="38"/>
      <c r="G45" s="38"/>
      <c r="H45" s="38"/>
      <c r="I45" s="38"/>
      <c r="J45" s="38"/>
      <c r="K45" s="38"/>
      <c r="L45" s="38"/>
      <c r="M45" s="404" t="s">
        <v>54</v>
      </c>
      <c r="N45" s="52" t="s">
        <v>63</v>
      </c>
      <c r="P45" s="38"/>
      <c r="Q45" s="38"/>
      <c r="R45" s="38"/>
      <c r="S45" s="38"/>
      <c r="T45" s="38"/>
      <c r="U45" s="204" t="s">
        <v>56</v>
      </c>
      <c r="V45" s="404" t="s">
        <v>69</v>
      </c>
      <c r="W45" s="404"/>
      <c r="Y45" s="38"/>
      <c r="Z45" s="38"/>
      <c r="AA45" s="38"/>
      <c r="AD45" s="206"/>
      <c r="AE45" s="206"/>
      <c r="AF45" s="238">
        <v>4</v>
      </c>
      <c r="AK45" s="206"/>
      <c r="AL45" s="52" t="s">
        <v>158</v>
      </c>
    </row>
    <row r="46" spans="1:45" s="52" customFormat="1" ht="12.75" customHeight="1" x14ac:dyDescent="0.25">
      <c r="B46" s="175" t="s">
        <v>66</v>
      </c>
      <c r="C46" s="52" t="s">
        <v>62</v>
      </c>
      <c r="D46" s="38"/>
      <c r="E46" s="38"/>
      <c r="F46" s="38"/>
      <c r="G46" s="38"/>
      <c r="H46" s="38"/>
      <c r="I46" s="38"/>
      <c r="J46" s="38"/>
      <c r="K46" s="38"/>
      <c r="L46" s="38"/>
      <c r="M46" s="404" t="s">
        <v>55</v>
      </c>
      <c r="N46" s="52" t="s">
        <v>64</v>
      </c>
      <c r="P46" s="38"/>
      <c r="Q46" s="38"/>
      <c r="R46" s="38"/>
      <c r="S46" s="38"/>
      <c r="T46" s="38"/>
      <c r="U46" s="404" t="s">
        <v>70</v>
      </c>
      <c r="V46" s="404" t="s">
        <v>72</v>
      </c>
      <c r="W46" s="404"/>
      <c r="Y46" s="38"/>
      <c r="Z46" s="38"/>
      <c r="AA46" s="38"/>
      <c r="AB46" s="205"/>
      <c r="AC46" s="205"/>
      <c r="AD46" s="205"/>
      <c r="AE46" s="205"/>
      <c r="AF46" s="205"/>
      <c r="AG46" s="208"/>
      <c r="AJ46" s="206"/>
      <c r="AL46" s="206"/>
    </row>
    <row r="47" spans="1:45" s="52" customFormat="1" ht="12.75" customHeight="1" x14ac:dyDescent="0.25">
      <c r="B47" s="209" t="s">
        <v>67</v>
      </c>
      <c r="C47" s="52" t="s">
        <v>60</v>
      </c>
      <c r="D47" s="203"/>
      <c r="E47" s="203"/>
      <c r="F47" s="203"/>
      <c r="G47" s="203"/>
      <c r="H47" s="203"/>
      <c r="I47" s="203"/>
      <c r="J47" s="203"/>
      <c r="K47" s="203"/>
      <c r="L47" s="203"/>
      <c r="M47" s="52" t="s">
        <v>53</v>
      </c>
      <c r="N47" s="52" t="s">
        <v>167</v>
      </c>
      <c r="P47" s="203"/>
      <c r="Q47" s="203"/>
      <c r="R47" s="203"/>
      <c r="S47" s="203"/>
      <c r="T47" s="203"/>
      <c r="U47" s="404" t="s">
        <v>71</v>
      </c>
      <c r="V47" s="404" t="s">
        <v>73</v>
      </c>
      <c r="W47" s="404"/>
      <c r="Y47" s="203"/>
      <c r="Z47" s="203"/>
      <c r="AA47" s="203"/>
      <c r="AB47" s="238" t="s">
        <v>30</v>
      </c>
      <c r="AC47" s="238" t="s">
        <v>5</v>
      </c>
      <c r="AD47" s="266" t="s">
        <v>29</v>
      </c>
      <c r="AE47" s="266"/>
      <c r="AF47" s="201"/>
      <c r="AG47" s="201"/>
      <c r="AJ47" s="38"/>
      <c r="AL47" s="38"/>
    </row>
    <row r="48" spans="1:45" s="52" customFormat="1" ht="12.75" customHeight="1" x14ac:dyDescent="0.25">
      <c r="B48" s="224" t="s">
        <v>68</v>
      </c>
      <c r="C48" s="52" t="s">
        <v>61</v>
      </c>
      <c r="D48" s="38"/>
      <c r="E48" s="38"/>
      <c r="F48" s="38"/>
      <c r="G48" s="38"/>
      <c r="H48" s="38"/>
      <c r="I48" s="38"/>
      <c r="J48" s="38"/>
      <c r="K48" s="38"/>
      <c r="L48" s="38"/>
      <c r="M48" s="52" t="s">
        <v>51</v>
      </c>
      <c r="N48" s="52" t="s">
        <v>101</v>
      </c>
      <c r="P48" s="38"/>
      <c r="Q48" s="38"/>
      <c r="R48" s="38"/>
      <c r="S48" s="38"/>
      <c r="T48" s="38"/>
      <c r="U48" s="266" t="s">
        <v>166</v>
      </c>
      <c r="V48" s="404" t="s">
        <v>168</v>
      </c>
      <c r="W48" s="404"/>
      <c r="Y48" s="38"/>
      <c r="Z48" s="38"/>
      <c r="AA48" s="38"/>
      <c r="AB48" s="205"/>
      <c r="AC48" s="205"/>
      <c r="AF48" s="403">
        <v>4</v>
      </c>
      <c r="AJ48" s="38"/>
      <c r="AK48" s="38"/>
      <c r="AL48" s="38" t="s">
        <v>159</v>
      </c>
      <c r="AO48" s="38"/>
      <c r="AP48" s="38"/>
      <c r="AQ48" s="38"/>
      <c r="AR48" s="38"/>
      <c r="AS48" s="38"/>
    </row>
    <row r="49" spans="3:45" s="2" customFormat="1" x14ac:dyDescent="0.25"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</row>
    <row r="50" spans="3:45" s="2" customFormat="1" x14ac:dyDescent="0.25"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/>
      <c r="AR50"/>
      <c r="AS50"/>
    </row>
    <row r="51" spans="3:45" s="2" customFormat="1" x14ac:dyDescent="0.25"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</row>
    <row r="52" spans="3:45" s="1" customFormat="1" x14ac:dyDescent="0.25">
      <c r="C52" s="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</row>
    <row r="53" spans="3:45" x14ac:dyDescent="0.25">
      <c r="C53" s="1"/>
    </row>
  </sheetData>
  <sortState ref="A2:AN41">
    <sortCondition ref="A11:A40"/>
  </sortState>
  <mergeCells count="23">
    <mergeCell ref="A1:AO1"/>
    <mergeCell ref="A2:AO2"/>
    <mergeCell ref="A3:AO3"/>
    <mergeCell ref="A4:AO4"/>
    <mergeCell ref="A7:A10"/>
    <mergeCell ref="B7:B10"/>
    <mergeCell ref="C9:C10"/>
    <mergeCell ref="AJ7:AJ10"/>
    <mergeCell ref="D9:K9"/>
    <mergeCell ref="D8:K8"/>
    <mergeCell ref="C7:AI7"/>
    <mergeCell ref="AL7:AL10"/>
    <mergeCell ref="AM7:AN8"/>
    <mergeCell ref="AO7:AO10"/>
    <mergeCell ref="L8:S8"/>
    <mergeCell ref="T8:AA8"/>
    <mergeCell ref="AN9:AN10"/>
    <mergeCell ref="AK7:AK10"/>
    <mergeCell ref="AB8:AI8"/>
    <mergeCell ref="L9:S9"/>
    <mergeCell ref="T9:AA9"/>
    <mergeCell ref="AB9:AI9"/>
    <mergeCell ref="AM9:AM10"/>
  </mergeCells>
  <conditionalFormatting sqref="AO43">
    <cfRule type="containsText" dxfId="53" priority="2" operator="containsText" text="TT">
      <formula>NOT(ISERROR(SEARCH("TT",AO43)))</formula>
    </cfRule>
  </conditionalFormatting>
  <conditionalFormatting sqref="AO11:AO42">
    <cfRule type="containsText" dxfId="52" priority="1" operator="containsText" text="TT">
      <formula>NOT(ISERROR(SEARCH("TT",AO11)))</formula>
    </cfRule>
  </conditionalFormatting>
  <pageMargins left="0.26" right="0.25" top="0.43" bottom="0.12" header="0.12" footer="0.12"/>
  <pageSetup paperSize="5" orientation="landscape" horizontalDpi="4294967293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39997558519241921"/>
  </sheetPr>
  <dimension ref="A1:AO49"/>
  <sheetViews>
    <sheetView workbookViewId="0">
      <selection sqref="A1:XFD6"/>
    </sheetView>
  </sheetViews>
  <sheetFormatPr defaultRowHeight="15" x14ac:dyDescent="0.25"/>
  <cols>
    <col min="1" max="1" width="3.7109375" customWidth="1"/>
    <col min="2" max="2" width="25.140625" customWidth="1"/>
    <col min="3" max="3" width="4" customWidth="1"/>
    <col min="4" max="35" width="3.5703125" customWidth="1"/>
    <col min="36" max="38" width="4.28515625" customWidth="1"/>
  </cols>
  <sheetData>
    <row r="1" spans="1:41" ht="12.95" customHeight="1" x14ac:dyDescent="0.25">
      <c r="A1" s="614" t="s">
        <v>33</v>
      </c>
      <c r="B1" s="614"/>
      <c r="C1" s="614"/>
      <c r="D1" s="614"/>
      <c r="E1" s="614"/>
      <c r="F1" s="614"/>
      <c r="G1" s="614"/>
      <c r="H1" s="614"/>
      <c r="I1" s="614"/>
      <c r="J1" s="614"/>
      <c r="K1" s="614"/>
      <c r="L1" s="614"/>
      <c r="M1" s="614"/>
      <c r="N1" s="614"/>
      <c r="O1" s="614"/>
      <c r="P1" s="614"/>
      <c r="Q1" s="614"/>
      <c r="R1" s="614"/>
      <c r="S1" s="614"/>
      <c r="T1" s="614"/>
      <c r="U1" s="614"/>
      <c r="V1" s="614"/>
      <c r="W1" s="614"/>
      <c r="X1" s="614"/>
      <c r="Y1" s="614"/>
      <c r="Z1" s="614"/>
      <c r="AA1" s="614"/>
      <c r="AB1" s="614"/>
      <c r="AC1" s="614"/>
      <c r="AD1" s="614"/>
      <c r="AE1" s="614"/>
      <c r="AF1" s="614"/>
      <c r="AG1" s="614"/>
      <c r="AH1" s="614"/>
      <c r="AI1" s="614"/>
      <c r="AJ1" s="614"/>
      <c r="AK1" s="614"/>
      <c r="AL1" s="614"/>
      <c r="AM1" s="75"/>
      <c r="AN1" s="75"/>
      <c r="AO1" s="75"/>
    </row>
    <row r="2" spans="1:41" ht="12.95" customHeight="1" x14ac:dyDescent="0.25">
      <c r="A2" s="614" t="s">
        <v>92</v>
      </c>
      <c r="B2" s="614"/>
      <c r="C2" s="614"/>
      <c r="D2" s="614"/>
      <c r="E2" s="614"/>
      <c r="F2" s="614"/>
      <c r="G2" s="614"/>
      <c r="H2" s="614"/>
      <c r="I2" s="614"/>
      <c r="J2" s="614"/>
      <c r="K2" s="614"/>
      <c r="L2" s="614"/>
      <c r="M2" s="614"/>
      <c r="N2" s="614"/>
      <c r="O2" s="614"/>
      <c r="P2" s="614"/>
      <c r="Q2" s="614"/>
      <c r="R2" s="614"/>
      <c r="S2" s="614"/>
      <c r="T2" s="614"/>
      <c r="U2" s="614"/>
      <c r="V2" s="614"/>
      <c r="W2" s="614"/>
      <c r="X2" s="614"/>
      <c r="Y2" s="614"/>
      <c r="Z2" s="614"/>
      <c r="AA2" s="614"/>
      <c r="AB2" s="614"/>
      <c r="AC2" s="614"/>
      <c r="AD2" s="614"/>
      <c r="AE2" s="614"/>
      <c r="AF2" s="614"/>
      <c r="AG2" s="614"/>
      <c r="AH2" s="614"/>
      <c r="AI2" s="614"/>
      <c r="AJ2" s="614"/>
      <c r="AK2" s="614"/>
      <c r="AL2" s="614"/>
      <c r="AM2" s="75"/>
      <c r="AN2" s="75"/>
      <c r="AO2" s="75"/>
    </row>
    <row r="3" spans="1:41" ht="12.95" customHeight="1" x14ac:dyDescent="0.25">
      <c r="A3" s="637" t="s">
        <v>161</v>
      </c>
      <c r="B3" s="637"/>
      <c r="C3" s="637"/>
      <c r="D3" s="637"/>
      <c r="E3" s="637"/>
      <c r="F3" s="637"/>
      <c r="G3" s="637"/>
      <c r="H3" s="637"/>
      <c r="I3" s="637"/>
      <c r="J3" s="637"/>
      <c r="K3" s="637"/>
      <c r="L3" s="637"/>
      <c r="M3" s="637"/>
      <c r="N3" s="637"/>
      <c r="O3" s="637"/>
      <c r="P3" s="637"/>
      <c r="Q3" s="637"/>
      <c r="R3" s="637"/>
      <c r="S3" s="637"/>
      <c r="T3" s="637"/>
      <c r="U3" s="637"/>
      <c r="V3" s="637"/>
      <c r="W3" s="637"/>
      <c r="X3" s="637"/>
      <c r="Y3" s="637"/>
      <c r="Z3" s="637"/>
      <c r="AA3" s="637"/>
      <c r="AB3" s="637"/>
      <c r="AC3" s="637"/>
      <c r="AD3" s="637"/>
      <c r="AE3" s="637"/>
      <c r="AF3" s="637"/>
      <c r="AG3" s="637"/>
      <c r="AH3" s="637"/>
      <c r="AI3" s="637"/>
      <c r="AJ3" s="637"/>
      <c r="AK3" s="637"/>
      <c r="AL3" s="637"/>
      <c r="AM3" s="80"/>
      <c r="AN3" s="80"/>
      <c r="AO3" s="80"/>
    </row>
    <row r="4" spans="1:41" ht="15" customHeight="1" x14ac:dyDescent="0.25">
      <c r="A4" s="614" t="s">
        <v>162</v>
      </c>
      <c r="B4" s="614"/>
      <c r="C4" s="614"/>
      <c r="D4" s="614"/>
      <c r="E4" s="614"/>
      <c r="F4" s="614"/>
      <c r="G4" s="614"/>
      <c r="H4" s="614"/>
      <c r="I4" s="614"/>
      <c r="J4" s="614"/>
      <c r="K4" s="614"/>
      <c r="L4" s="614"/>
      <c r="M4" s="614"/>
      <c r="N4" s="614"/>
      <c r="O4" s="614"/>
      <c r="P4" s="614"/>
      <c r="Q4" s="614"/>
      <c r="R4" s="614"/>
      <c r="S4" s="614"/>
      <c r="T4" s="614"/>
      <c r="U4" s="614"/>
      <c r="V4" s="614"/>
      <c r="W4" s="614"/>
      <c r="X4" s="614"/>
      <c r="Y4" s="614"/>
      <c r="Z4" s="614"/>
      <c r="AA4" s="614"/>
      <c r="AB4" s="614"/>
      <c r="AC4" s="614"/>
      <c r="AD4" s="614"/>
      <c r="AE4" s="614"/>
      <c r="AF4" s="614"/>
      <c r="AG4" s="614"/>
      <c r="AH4" s="614"/>
      <c r="AI4" s="614"/>
      <c r="AJ4" s="614"/>
      <c r="AK4" s="614"/>
      <c r="AL4" s="614"/>
      <c r="AM4" s="75"/>
      <c r="AN4" s="75"/>
      <c r="AO4" s="75"/>
    </row>
    <row r="5" spans="1:41" s="2" customFormat="1" ht="12.75" customHeight="1" x14ac:dyDescent="0.2">
      <c r="A5" s="3" t="s">
        <v>22</v>
      </c>
      <c r="B5" s="4"/>
      <c r="C5" s="582" t="s">
        <v>23</v>
      </c>
      <c r="D5" s="582" t="str">
        <f>'D. Hadir 8B'!E8</f>
        <v>8B</v>
      </c>
      <c r="E5" s="4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 t="s">
        <v>20</v>
      </c>
      <c r="AA5" s="10"/>
      <c r="AB5" s="10"/>
      <c r="AD5" s="10"/>
      <c r="AE5" s="10"/>
      <c r="AF5" s="582" t="s">
        <v>19</v>
      </c>
      <c r="AG5" s="10" t="str">
        <f>D.Hadir_8A!E7</f>
        <v>. . . . . . . . . . . . . . . . . . .</v>
      </c>
      <c r="AJ5" s="4"/>
      <c r="AK5" s="4"/>
      <c r="AO5" s="5"/>
    </row>
    <row r="6" spans="1:41" s="2" customFormat="1" ht="12.75" customHeight="1" x14ac:dyDescent="0.2">
      <c r="A6" s="3" t="s">
        <v>24</v>
      </c>
      <c r="B6" s="4"/>
      <c r="C6" s="582" t="s">
        <v>19</v>
      </c>
      <c r="D6" s="582">
        <v>66</v>
      </c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583" t="s">
        <v>38</v>
      </c>
      <c r="AA6" s="4"/>
      <c r="AB6" s="4"/>
      <c r="AC6" s="10"/>
      <c r="AD6" s="10"/>
      <c r="AE6" s="10"/>
      <c r="AF6" s="582" t="s">
        <v>19</v>
      </c>
      <c r="AG6" s="10" t="str">
        <f>D.Hadir_8A!E9</f>
        <v>3 (Ganjil)</v>
      </c>
      <c r="AJ6" s="581" t="s">
        <v>312</v>
      </c>
      <c r="AK6" s="1" t="str">
        <f>D.Hadir_8A!I9</f>
        <v>2020 - 2021</v>
      </c>
      <c r="AO6" s="4"/>
    </row>
    <row r="7" spans="1:41" s="2" customFormat="1" ht="12" customHeight="1" x14ac:dyDescent="0.2">
      <c r="A7" s="627" t="s">
        <v>0</v>
      </c>
      <c r="B7" s="622" t="s">
        <v>4</v>
      </c>
      <c r="C7" s="223"/>
      <c r="D7" s="642" t="s">
        <v>52</v>
      </c>
      <c r="E7" s="643"/>
      <c r="F7" s="643"/>
      <c r="G7" s="643"/>
      <c r="H7" s="643"/>
      <c r="I7" s="643"/>
      <c r="J7" s="643"/>
      <c r="K7" s="643"/>
      <c r="L7" s="643"/>
      <c r="M7" s="643"/>
      <c r="N7" s="643"/>
      <c r="O7" s="643"/>
      <c r="P7" s="643"/>
      <c r="Q7" s="643"/>
      <c r="R7" s="643"/>
      <c r="S7" s="643"/>
      <c r="T7" s="643"/>
      <c r="U7" s="643"/>
      <c r="V7" s="643"/>
      <c r="W7" s="643"/>
      <c r="X7" s="643"/>
      <c r="Y7" s="643"/>
      <c r="Z7" s="643"/>
      <c r="AA7" s="643"/>
      <c r="AB7" s="643"/>
      <c r="AC7" s="643"/>
      <c r="AD7" s="643"/>
      <c r="AE7" s="643"/>
      <c r="AF7" s="643"/>
      <c r="AG7" s="643"/>
      <c r="AH7" s="643"/>
      <c r="AI7" s="663"/>
      <c r="AJ7" s="651" t="s">
        <v>31</v>
      </c>
      <c r="AK7" s="652"/>
      <c r="AL7" s="655" t="s">
        <v>2</v>
      </c>
    </row>
    <row r="8" spans="1:41" s="2" customFormat="1" ht="12" customHeight="1" x14ac:dyDescent="0.2">
      <c r="A8" s="628"/>
      <c r="B8" s="623"/>
      <c r="C8" s="196" t="s">
        <v>47</v>
      </c>
      <c r="D8" s="658"/>
      <c r="E8" s="659"/>
      <c r="F8" s="659"/>
      <c r="G8" s="659"/>
      <c r="H8" s="659"/>
      <c r="I8" s="659"/>
      <c r="J8" s="659"/>
      <c r="K8" s="660"/>
      <c r="L8" s="658"/>
      <c r="M8" s="659"/>
      <c r="N8" s="659"/>
      <c r="O8" s="659"/>
      <c r="P8" s="659"/>
      <c r="Q8" s="659"/>
      <c r="R8" s="659"/>
      <c r="S8" s="660"/>
      <c r="T8" s="658"/>
      <c r="U8" s="659"/>
      <c r="V8" s="659"/>
      <c r="W8" s="659"/>
      <c r="X8" s="659"/>
      <c r="Y8" s="659"/>
      <c r="Z8" s="659"/>
      <c r="AA8" s="660"/>
      <c r="AB8" s="658"/>
      <c r="AC8" s="659"/>
      <c r="AD8" s="659"/>
      <c r="AE8" s="659"/>
      <c r="AF8" s="659"/>
      <c r="AG8" s="659"/>
      <c r="AH8" s="659"/>
      <c r="AI8" s="659"/>
      <c r="AJ8" s="653"/>
      <c r="AK8" s="654"/>
      <c r="AL8" s="656"/>
    </row>
    <row r="9" spans="1:41" s="2" customFormat="1" ht="14.25" customHeight="1" x14ac:dyDescent="0.2">
      <c r="A9" s="628"/>
      <c r="B9" s="623"/>
      <c r="C9" s="640" t="s">
        <v>1</v>
      </c>
      <c r="D9" s="642" t="s">
        <v>79</v>
      </c>
      <c r="E9" s="643"/>
      <c r="F9" s="643"/>
      <c r="G9" s="643"/>
      <c r="H9" s="643"/>
      <c r="I9" s="643"/>
      <c r="J9" s="643"/>
      <c r="K9" s="644"/>
      <c r="L9" s="661" t="s">
        <v>80</v>
      </c>
      <c r="M9" s="662"/>
      <c r="N9" s="662"/>
      <c r="O9" s="662"/>
      <c r="P9" s="662"/>
      <c r="Q9" s="662"/>
      <c r="R9" s="662"/>
      <c r="S9" s="652"/>
      <c r="T9" s="661" t="s">
        <v>81</v>
      </c>
      <c r="U9" s="662"/>
      <c r="V9" s="662"/>
      <c r="W9" s="662"/>
      <c r="X9" s="662"/>
      <c r="Y9" s="662"/>
      <c r="Z9" s="662"/>
      <c r="AA9" s="652"/>
      <c r="AB9" s="661" t="s">
        <v>82</v>
      </c>
      <c r="AC9" s="662"/>
      <c r="AD9" s="662"/>
      <c r="AE9" s="662"/>
      <c r="AF9" s="662"/>
      <c r="AG9" s="662"/>
      <c r="AH9" s="662"/>
      <c r="AI9" s="662"/>
      <c r="AJ9" s="633" t="s">
        <v>70</v>
      </c>
      <c r="AK9" s="655" t="s">
        <v>71</v>
      </c>
      <c r="AL9" s="656"/>
    </row>
    <row r="10" spans="1:41" s="2" customFormat="1" ht="14.25" customHeight="1" thickBot="1" x14ac:dyDescent="0.25">
      <c r="A10" s="717"/>
      <c r="B10" s="719"/>
      <c r="C10" s="718"/>
      <c r="D10" s="71" t="s">
        <v>48</v>
      </c>
      <c r="E10" s="71" t="s">
        <v>49</v>
      </c>
      <c r="F10" s="72" t="s">
        <v>50</v>
      </c>
      <c r="G10" s="72" t="s">
        <v>216</v>
      </c>
      <c r="H10" s="74" t="s">
        <v>56</v>
      </c>
      <c r="I10" s="74" t="s">
        <v>57</v>
      </c>
      <c r="J10" s="74" t="s">
        <v>58</v>
      </c>
      <c r="K10" s="74" t="s">
        <v>166</v>
      </c>
      <c r="L10" s="71" t="s">
        <v>48</v>
      </c>
      <c r="M10" s="71" t="s">
        <v>49</v>
      </c>
      <c r="N10" s="72" t="s">
        <v>50</v>
      </c>
      <c r="O10" s="72" t="s">
        <v>216</v>
      </c>
      <c r="P10" s="74" t="s">
        <v>56</v>
      </c>
      <c r="Q10" s="74" t="s">
        <v>57</v>
      </c>
      <c r="R10" s="74" t="s">
        <v>58</v>
      </c>
      <c r="S10" s="74" t="s">
        <v>166</v>
      </c>
      <c r="T10" s="71" t="s">
        <v>48</v>
      </c>
      <c r="U10" s="71" t="s">
        <v>49</v>
      </c>
      <c r="V10" s="72" t="s">
        <v>50</v>
      </c>
      <c r="W10" s="72" t="s">
        <v>216</v>
      </c>
      <c r="X10" s="74" t="s">
        <v>56</v>
      </c>
      <c r="Y10" s="74" t="s">
        <v>57</v>
      </c>
      <c r="Z10" s="74" t="s">
        <v>58</v>
      </c>
      <c r="AA10" s="74" t="s">
        <v>166</v>
      </c>
      <c r="AB10" s="71" t="s">
        <v>48</v>
      </c>
      <c r="AC10" s="71" t="s">
        <v>49</v>
      </c>
      <c r="AD10" s="72" t="s">
        <v>50</v>
      </c>
      <c r="AE10" s="72" t="s">
        <v>216</v>
      </c>
      <c r="AF10" s="74" t="s">
        <v>56</v>
      </c>
      <c r="AG10" s="74" t="s">
        <v>57</v>
      </c>
      <c r="AH10" s="74" t="s">
        <v>58</v>
      </c>
      <c r="AI10" s="272" t="s">
        <v>166</v>
      </c>
      <c r="AJ10" s="716"/>
      <c r="AK10" s="715"/>
      <c r="AL10" s="715"/>
    </row>
    <row r="11" spans="1:41" s="2" customFormat="1" ht="12" customHeight="1" thickTop="1" x14ac:dyDescent="0.2">
      <c r="A11" s="217">
        <v>1</v>
      </c>
      <c r="B11" s="502" t="s">
        <v>253</v>
      </c>
      <c r="C11" s="514" t="s">
        <v>12</v>
      </c>
      <c r="D11" s="44"/>
      <c r="E11" s="44"/>
      <c r="F11" s="44"/>
      <c r="G11" s="405" t="e">
        <f>AVERAGE(D11:F11)</f>
        <v>#DIV/0!</v>
      </c>
      <c r="H11" s="44"/>
      <c r="I11" s="44"/>
      <c r="J11" s="44"/>
      <c r="K11" s="405" t="e">
        <f>MAX(G11:J11)</f>
        <v>#DIV/0!</v>
      </c>
      <c r="L11" s="44"/>
      <c r="M11" s="44"/>
      <c r="N11" s="219"/>
      <c r="O11" s="405" t="e">
        <f>AVERAGE(L11:N11)</f>
        <v>#DIV/0!</v>
      </c>
      <c r="P11" s="44"/>
      <c r="Q11" s="44"/>
      <c r="R11" s="44"/>
      <c r="S11" s="405" t="e">
        <f>MAX(O11:R11)</f>
        <v>#DIV/0!</v>
      </c>
      <c r="T11" s="219"/>
      <c r="U11" s="219"/>
      <c r="V11" s="219"/>
      <c r="W11" s="405" t="e">
        <f>AVERAGE(T11:V11)</f>
        <v>#DIV/0!</v>
      </c>
      <c r="X11" s="44"/>
      <c r="Y11" s="44"/>
      <c r="Z11" s="44"/>
      <c r="AA11" s="405" t="e">
        <f>MAX(W11:Z11)</f>
        <v>#DIV/0!</v>
      </c>
      <c r="AB11" s="219"/>
      <c r="AC11" s="219"/>
      <c r="AD11" s="219"/>
      <c r="AE11" s="405" t="e">
        <f>AVERAGE(AB11:AD11)</f>
        <v>#DIV/0!</v>
      </c>
      <c r="AF11" s="44"/>
      <c r="AG11" s="44"/>
      <c r="AH11" s="44"/>
      <c r="AI11" s="405" t="e">
        <f>MAX(AE11:AH11)</f>
        <v>#DIV/0!</v>
      </c>
      <c r="AJ11" s="410" t="e">
        <f>(K11+S11+AA11+AI11)/4</f>
        <v>#DIV/0!</v>
      </c>
      <c r="AK11" s="411" t="e">
        <f>IF(AJ11&lt;66,"D",IF(AJ11&lt;78,"C",IF(AJ11&lt;89,"B","A")))</f>
        <v>#DIV/0!</v>
      </c>
      <c r="AL11" s="412" t="e">
        <f>IF(AJ11&gt;$D$6,"T","TT")</f>
        <v>#DIV/0!</v>
      </c>
    </row>
    <row r="12" spans="1:41" s="2" customFormat="1" ht="12" customHeight="1" x14ac:dyDescent="0.2">
      <c r="A12" s="218">
        <v>2</v>
      </c>
      <c r="B12" s="482" t="s">
        <v>254</v>
      </c>
      <c r="C12" s="515" t="s">
        <v>12</v>
      </c>
      <c r="D12" s="12"/>
      <c r="E12" s="44"/>
      <c r="F12" s="44"/>
      <c r="G12" s="405" t="e">
        <f t="shared" ref="G12:G39" si="0">AVERAGE(D12:F12)</f>
        <v>#DIV/0!</v>
      </c>
      <c r="H12" s="44"/>
      <c r="I12" s="44"/>
      <c r="J12" s="44"/>
      <c r="K12" s="405" t="e">
        <f t="shared" ref="K12:K39" si="1">MAX(G12:J12)</f>
        <v>#DIV/0!</v>
      </c>
      <c r="L12" s="44"/>
      <c r="M12" s="44"/>
      <c r="N12" s="41"/>
      <c r="O12" s="405" t="e">
        <f t="shared" ref="O12:O38" si="2">AVERAGE(L12:N12)</f>
        <v>#DIV/0!</v>
      </c>
      <c r="P12" s="41"/>
      <c r="Q12" s="41"/>
      <c r="R12" s="41"/>
      <c r="S12" s="405" t="e">
        <f t="shared" ref="S12:S39" si="3">MAX(O12:R12)</f>
        <v>#DIV/0!</v>
      </c>
      <c r="T12" s="41"/>
      <c r="U12" s="41"/>
      <c r="V12" s="41"/>
      <c r="W12" s="405" t="e">
        <f t="shared" ref="W12:W39" si="4">AVERAGE(T12:V12)</f>
        <v>#DIV/0!</v>
      </c>
      <c r="X12" s="41"/>
      <c r="Y12" s="41"/>
      <c r="Z12" s="41"/>
      <c r="AA12" s="405" t="e">
        <f t="shared" ref="AA12:AA39" si="5">MAX(W12:Z12)</f>
        <v>#DIV/0!</v>
      </c>
      <c r="AB12" s="41"/>
      <c r="AC12" s="41"/>
      <c r="AD12" s="41"/>
      <c r="AE12" s="405" t="e">
        <f t="shared" ref="AE12:AE39" si="6">AVERAGE(AB12:AD12)</f>
        <v>#DIV/0!</v>
      </c>
      <c r="AF12" s="41"/>
      <c r="AG12" s="186" t="s">
        <v>43</v>
      </c>
      <c r="AH12" s="186"/>
      <c r="AI12" s="405" t="e">
        <f t="shared" ref="AI12:AI39" si="7">MAX(AE12:AH12)</f>
        <v>#DIV/0!</v>
      </c>
      <c r="AJ12" s="413" t="e">
        <f t="shared" ref="AJ12:AJ39" si="8">(K12+S12+AA12+AI12)/4</f>
        <v>#DIV/0!</v>
      </c>
      <c r="AK12" s="414" t="e">
        <f t="shared" ref="AK12:AK39" si="9">IF(AJ12&lt;66,"D",IF(AJ12&lt;78,"C",IF(AJ12&lt;89,"B","A")))</f>
        <v>#DIV/0!</v>
      </c>
      <c r="AL12" s="415" t="e">
        <f t="shared" ref="AL12:AL39" si="10">IF(AJ12&gt;$D$6,"T","TT")</f>
        <v>#DIV/0!</v>
      </c>
    </row>
    <row r="13" spans="1:41" s="2" customFormat="1" ht="12" customHeight="1" x14ac:dyDescent="0.2">
      <c r="A13" s="189">
        <v>3</v>
      </c>
      <c r="B13" s="482" t="s">
        <v>255</v>
      </c>
      <c r="C13" s="515" t="s">
        <v>12</v>
      </c>
      <c r="D13" s="44"/>
      <c r="E13" s="47"/>
      <c r="F13" s="47"/>
      <c r="G13" s="405" t="e">
        <f t="shared" si="0"/>
        <v>#DIV/0!</v>
      </c>
      <c r="H13" s="47"/>
      <c r="I13" s="47"/>
      <c r="J13" s="47"/>
      <c r="K13" s="405" t="e">
        <f t="shared" si="1"/>
        <v>#DIV/0!</v>
      </c>
      <c r="L13" s="47"/>
      <c r="M13" s="47"/>
      <c r="N13" s="44"/>
      <c r="O13" s="405" t="e">
        <f t="shared" si="2"/>
        <v>#DIV/0!</v>
      </c>
      <c r="P13" s="44"/>
      <c r="Q13" s="44"/>
      <c r="R13" s="44"/>
      <c r="S13" s="405" t="e">
        <f t="shared" si="3"/>
        <v>#DIV/0!</v>
      </c>
      <c r="T13" s="44"/>
      <c r="U13" s="44"/>
      <c r="V13" s="44"/>
      <c r="W13" s="405" t="e">
        <f t="shared" si="4"/>
        <v>#DIV/0!</v>
      </c>
      <c r="X13" s="44"/>
      <c r="Y13" s="44"/>
      <c r="Z13" s="44"/>
      <c r="AA13" s="405" t="e">
        <f t="shared" si="5"/>
        <v>#DIV/0!</v>
      </c>
      <c r="AB13" s="44"/>
      <c r="AC13" s="44"/>
      <c r="AD13" s="44"/>
      <c r="AE13" s="405" t="e">
        <f t="shared" si="6"/>
        <v>#DIV/0!</v>
      </c>
      <c r="AF13" s="44"/>
      <c r="AG13" s="45" t="s">
        <v>43</v>
      </c>
      <c r="AH13" s="45"/>
      <c r="AI13" s="405" t="e">
        <f t="shared" si="7"/>
        <v>#DIV/0!</v>
      </c>
      <c r="AJ13" s="413" t="e">
        <f t="shared" si="8"/>
        <v>#DIV/0!</v>
      </c>
      <c r="AK13" s="414" t="e">
        <f t="shared" si="9"/>
        <v>#DIV/0!</v>
      </c>
      <c r="AL13" s="415" t="e">
        <f t="shared" si="10"/>
        <v>#DIV/0!</v>
      </c>
    </row>
    <row r="14" spans="1:41" s="2" customFormat="1" ht="12" customHeight="1" x14ac:dyDescent="0.2">
      <c r="A14" s="189">
        <v>4</v>
      </c>
      <c r="B14" s="482" t="s">
        <v>256</v>
      </c>
      <c r="C14" s="515" t="s">
        <v>6</v>
      </c>
      <c r="D14" s="44"/>
      <c r="E14" s="44"/>
      <c r="F14" s="44"/>
      <c r="G14" s="405" t="e">
        <f t="shared" si="0"/>
        <v>#DIV/0!</v>
      </c>
      <c r="H14" s="44"/>
      <c r="I14" s="44"/>
      <c r="J14" s="44"/>
      <c r="K14" s="405" t="e">
        <f t="shared" si="1"/>
        <v>#DIV/0!</v>
      </c>
      <c r="L14" s="44"/>
      <c r="M14" s="44"/>
      <c r="N14" s="44"/>
      <c r="O14" s="405" t="e">
        <f t="shared" si="2"/>
        <v>#DIV/0!</v>
      </c>
      <c r="P14" s="44"/>
      <c r="Q14" s="44"/>
      <c r="R14" s="44"/>
      <c r="S14" s="405" t="e">
        <f t="shared" si="3"/>
        <v>#DIV/0!</v>
      </c>
      <c r="T14" s="44"/>
      <c r="U14" s="44"/>
      <c r="V14" s="44"/>
      <c r="W14" s="405" t="e">
        <f t="shared" si="4"/>
        <v>#DIV/0!</v>
      </c>
      <c r="X14" s="44"/>
      <c r="Y14" s="44"/>
      <c r="Z14" s="44"/>
      <c r="AA14" s="405" t="e">
        <f t="shared" si="5"/>
        <v>#DIV/0!</v>
      </c>
      <c r="AB14" s="44"/>
      <c r="AC14" s="44"/>
      <c r="AD14" s="44"/>
      <c r="AE14" s="405" t="e">
        <f t="shared" si="6"/>
        <v>#DIV/0!</v>
      </c>
      <c r="AF14" s="44"/>
      <c r="AG14" s="45" t="s">
        <v>43</v>
      </c>
      <c r="AH14" s="45"/>
      <c r="AI14" s="405" t="e">
        <f t="shared" si="7"/>
        <v>#DIV/0!</v>
      </c>
      <c r="AJ14" s="413" t="e">
        <f t="shared" si="8"/>
        <v>#DIV/0!</v>
      </c>
      <c r="AK14" s="414" t="e">
        <f t="shared" si="9"/>
        <v>#DIV/0!</v>
      </c>
      <c r="AL14" s="415" t="e">
        <f t="shared" si="10"/>
        <v>#DIV/0!</v>
      </c>
    </row>
    <row r="15" spans="1:41" s="2" customFormat="1" ht="12" customHeight="1" x14ac:dyDescent="0.2">
      <c r="A15" s="189">
        <v>5</v>
      </c>
      <c r="B15" s="482" t="s">
        <v>257</v>
      </c>
      <c r="C15" s="515" t="s">
        <v>6</v>
      </c>
      <c r="D15" s="44"/>
      <c r="E15" s="44"/>
      <c r="F15" s="44"/>
      <c r="G15" s="405" t="e">
        <f t="shared" si="0"/>
        <v>#DIV/0!</v>
      </c>
      <c r="H15" s="44"/>
      <c r="I15" s="44"/>
      <c r="J15" s="44"/>
      <c r="K15" s="405" t="e">
        <f t="shared" si="1"/>
        <v>#DIV/0!</v>
      </c>
      <c r="L15" s="44"/>
      <c r="M15" s="44"/>
      <c r="N15" s="47"/>
      <c r="O15" s="405" t="e">
        <f t="shared" si="2"/>
        <v>#DIV/0!</v>
      </c>
      <c r="P15" s="47"/>
      <c r="Q15" s="47"/>
      <c r="R15" s="47"/>
      <c r="S15" s="405" t="e">
        <f t="shared" si="3"/>
        <v>#DIV/0!</v>
      </c>
      <c r="T15" s="47"/>
      <c r="U15" s="47"/>
      <c r="V15" s="47"/>
      <c r="W15" s="405" t="e">
        <f t="shared" si="4"/>
        <v>#DIV/0!</v>
      </c>
      <c r="X15" s="47"/>
      <c r="Y15" s="47"/>
      <c r="Z15" s="47"/>
      <c r="AA15" s="405" t="e">
        <f t="shared" si="5"/>
        <v>#DIV/0!</v>
      </c>
      <c r="AB15" s="47"/>
      <c r="AC15" s="47"/>
      <c r="AD15" s="47"/>
      <c r="AE15" s="405" t="e">
        <f t="shared" si="6"/>
        <v>#DIV/0!</v>
      </c>
      <c r="AF15" s="47"/>
      <c r="AG15" s="45" t="s">
        <v>43</v>
      </c>
      <c r="AH15" s="45"/>
      <c r="AI15" s="405" t="e">
        <f t="shared" si="7"/>
        <v>#DIV/0!</v>
      </c>
      <c r="AJ15" s="413" t="e">
        <f t="shared" si="8"/>
        <v>#DIV/0!</v>
      </c>
      <c r="AK15" s="414" t="e">
        <f t="shared" si="9"/>
        <v>#DIV/0!</v>
      </c>
      <c r="AL15" s="415" t="e">
        <f t="shared" si="10"/>
        <v>#DIV/0!</v>
      </c>
    </row>
    <row r="16" spans="1:41" s="2" customFormat="1" ht="12" customHeight="1" x14ac:dyDescent="0.2">
      <c r="A16" s="189">
        <v>6</v>
      </c>
      <c r="B16" s="482" t="s">
        <v>258</v>
      </c>
      <c r="C16" s="515" t="s">
        <v>6</v>
      </c>
      <c r="D16" s="44"/>
      <c r="E16" s="44"/>
      <c r="F16" s="44"/>
      <c r="G16" s="405" t="e">
        <f t="shared" si="0"/>
        <v>#DIV/0!</v>
      </c>
      <c r="H16" s="44"/>
      <c r="I16" s="44"/>
      <c r="J16" s="44"/>
      <c r="K16" s="405" t="e">
        <f t="shared" si="1"/>
        <v>#DIV/0!</v>
      </c>
      <c r="L16" s="44"/>
      <c r="M16" s="44"/>
      <c r="N16" s="44"/>
      <c r="O16" s="405" t="e">
        <f t="shared" si="2"/>
        <v>#DIV/0!</v>
      </c>
      <c r="P16" s="44"/>
      <c r="Q16" s="44"/>
      <c r="R16" s="44"/>
      <c r="S16" s="405" t="e">
        <f t="shared" si="3"/>
        <v>#DIV/0!</v>
      </c>
      <c r="T16" s="44"/>
      <c r="U16" s="44"/>
      <c r="V16" s="44"/>
      <c r="W16" s="405" t="e">
        <f t="shared" si="4"/>
        <v>#DIV/0!</v>
      </c>
      <c r="X16" s="44"/>
      <c r="Y16" s="44"/>
      <c r="Z16" s="44"/>
      <c r="AA16" s="405" t="e">
        <f t="shared" si="5"/>
        <v>#DIV/0!</v>
      </c>
      <c r="AB16" s="44"/>
      <c r="AC16" s="44"/>
      <c r="AD16" s="44"/>
      <c r="AE16" s="405" t="e">
        <f t="shared" si="6"/>
        <v>#DIV/0!</v>
      </c>
      <c r="AF16" s="44"/>
      <c r="AG16" s="45" t="s">
        <v>43</v>
      </c>
      <c r="AH16" s="45"/>
      <c r="AI16" s="405" t="e">
        <f t="shared" si="7"/>
        <v>#DIV/0!</v>
      </c>
      <c r="AJ16" s="413" t="e">
        <f t="shared" si="8"/>
        <v>#DIV/0!</v>
      </c>
      <c r="AK16" s="414" t="e">
        <f t="shared" si="9"/>
        <v>#DIV/0!</v>
      </c>
      <c r="AL16" s="415" t="e">
        <f t="shared" si="10"/>
        <v>#DIV/0!</v>
      </c>
    </row>
    <row r="17" spans="1:38" s="2" customFormat="1" ht="12" customHeight="1" x14ac:dyDescent="0.2">
      <c r="A17" s="189">
        <v>7</v>
      </c>
      <c r="B17" s="482" t="s">
        <v>259</v>
      </c>
      <c r="C17" s="515" t="s">
        <v>6</v>
      </c>
      <c r="D17" s="44"/>
      <c r="E17" s="44"/>
      <c r="F17" s="44"/>
      <c r="G17" s="405" t="e">
        <f t="shared" si="0"/>
        <v>#DIV/0!</v>
      </c>
      <c r="H17" s="44"/>
      <c r="I17" s="44"/>
      <c r="J17" s="44"/>
      <c r="K17" s="405" t="e">
        <f t="shared" si="1"/>
        <v>#DIV/0!</v>
      </c>
      <c r="L17" s="44"/>
      <c r="M17" s="44"/>
      <c r="N17" s="44"/>
      <c r="O17" s="405" t="e">
        <f t="shared" si="2"/>
        <v>#DIV/0!</v>
      </c>
      <c r="P17" s="44"/>
      <c r="Q17" s="44"/>
      <c r="R17" s="44"/>
      <c r="S17" s="405" t="e">
        <f t="shared" si="3"/>
        <v>#DIV/0!</v>
      </c>
      <c r="T17" s="44"/>
      <c r="U17" s="44"/>
      <c r="V17" s="44"/>
      <c r="W17" s="405" t="e">
        <f t="shared" si="4"/>
        <v>#DIV/0!</v>
      </c>
      <c r="X17" s="44"/>
      <c r="Y17" s="44"/>
      <c r="Z17" s="44"/>
      <c r="AA17" s="405" t="e">
        <f t="shared" si="5"/>
        <v>#DIV/0!</v>
      </c>
      <c r="AB17" s="44"/>
      <c r="AC17" s="44"/>
      <c r="AD17" s="44"/>
      <c r="AE17" s="405" t="e">
        <f t="shared" si="6"/>
        <v>#DIV/0!</v>
      </c>
      <c r="AF17" s="44"/>
      <c r="AG17" s="45" t="s">
        <v>43</v>
      </c>
      <c r="AH17" s="45"/>
      <c r="AI17" s="405" t="e">
        <f t="shared" si="7"/>
        <v>#DIV/0!</v>
      </c>
      <c r="AJ17" s="413" t="e">
        <f t="shared" si="8"/>
        <v>#DIV/0!</v>
      </c>
      <c r="AK17" s="414" t="e">
        <f t="shared" si="9"/>
        <v>#DIV/0!</v>
      </c>
      <c r="AL17" s="415" t="e">
        <f t="shared" si="10"/>
        <v>#DIV/0!</v>
      </c>
    </row>
    <row r="18" spans="1:38" s="2" customFormat="1" ht="12" customHeight="1" x14ac:dyDescent="0.2">
      <c r="A18" s="189">
        <v>8</v>
      </c>
      <c r="B18" s="482" t="s">
        <v>260</v>
      </c>
      <c r="C18" s="515" t="s">
        <v>6</v>
      </c>
      <c r="D18" s="44"/>
      <c r="E18" s="44"/>
      <c r="F18" s="44"/>
      <c r="G18" s="405" t="e">
        <f t="shared" si="0"/>
        <v>#DIV/0!</v>
      </c>
      <c r="H18" s="44"/>
      <c r="I18" s="44"/>
      <c r="J18" s="44"/>
      <c r="K18" s="405" t="e">
        <f t="shared" si="1"/>
        <v>#DIV/0!</v>
      </c>
      <c r="L18" s="44"/>
      <c r="M18" s="44"/>
      <c r="N18" s="44"/>
      <c r="O18" s="405" t="e">
        <f t="shared" si="2"/>
        <v>#DIV/0!</v>
      </c>
      <c r="P18" s="44"/>
      <c r="Q18" s="44"/>
      <c r="R18" s="44"/>
      <c r="S18" s="405" t="e">
        <f t="shared" si="3"/>
        <v>#DIV/0!</v>
      </c>
      <c r="T18" s="44"/>
      <c r="U18" s="44"/>
      <c r="V18" s="44"/>
      <c r="W18" s="405" t="e">
        <f t="shared" si="4"/>
        <v>#DIV/0!</v>
      </c>
      <c r="X18" s="44"/>
      <c r="Y18" s="44"/>
      <c r="Z18" s="44"/>
      <c r="AA18" s="405" t="e">
        <f t="shared" si="5"/>
        <v>#DIV/0!</v>
      </c>
      <c r="AB18" s="44"/>
      <c r="AC18" s="44"/>
      <c r="AD18" s="44"/>
      <c r="AE18" s="405" t="e">
        <f t="shared" si="6"/>
        <v>#DIV/0!</v>
      </c>
      <c r="AF18" s="44"/>
      <c r="AG18" s="45"/>
      <c r="AH18" s="45"/>
      <c r="AI18" s="405" t="e">
        <f t="shared" si="7"/>
        <v>#DIV/0!</v>
      </c>
      <c r="AJ18" s="413" t="e">
        <f t="shared" si="8"/>
        <v>#DIV/0!</v>
      </c>
      <c r="AK18" s="414" t="e">
        <f t="shared" si="9"/>
        <v>#DIV/0!</v>
      </c>
      <c r="AL18" s="415" t="e">
        <f t="shared" si="10"/>
        <v>#DIV/0!</v>
      </c>
    </row>
    <row r="19" spans="1:38" s="2" customFormat="1" ht="12" customHeight="1" x14ac:dyDescent="0.2">
      <c r="A19" s="189">
        <v>9</v>
      </c>
      <c r="B19" s="482" t="s">
        <v>261</v>
      </c>
      <c r="C19" s="515" t="s">
        <v>12</v>
      </c>
      <c r="D19" s="44"/>
      <c r="E19" s="44"/>
      <c r="F19" s="44"/>
      <c r="G19" s="405" t="e">
        <f t="shared" si="0"/>
        <v>#DIV/0!</v>
      </c>
      <c r="H19" s="44"/>
      <c r="I19" s="44"/>
      <c r="J19" s="44"/>
      <c r="K19" s="405" t="e">
        <f t="shared" si="1"/>
        <v>#DIV/0!</v>
      </c>
      <c r="L19" s="44"/>
      <c r="M19" s="44"/>
      <c r="N19" s="44"/>
      <c r="O19" s="405" t="e">
        <f t="shared" si="2"/>
        <v>#DIV/0!</v>
      </c>
      <c r="P19" s="44"/>
      <c r="Q19" s="44"/>
      <c r="R19" s="44"/>
      <c r="S19" s="405" t="e">
        <f t="shared" si="3"/>
        <v>#DIV/0!</v>
      </c>
      <c r="T19" s="44"/>
      <c r="U19" s="44"/>
      <c r="V19" s="44"/>
      <c r="W19" s="405" t="e">
        <f t="shared" si="4"/>
        <v>#DIV/0!</v>
      </c>
      <c r="X19" s="44"/>
      <c r="Y19" s="44"/>
      <c r="Z19" s="44"/>
      <c r="AA19" s="405" t="e">
        <f t="shared" si="5"/>
        <v>#DIV/0!</v>
      </c>
      <c r="AB19" s="44"/>
      <c r="AC19" s="44"/>
      <c r="AD19" s="44"/>
      <c r="AE19" s="405" t="e">
        <f t="shared" si="6"/>
        <v>#DIV/0!</v>
      </c>
      <c r="AF19" s="44"/>
      <c r="AG19" s="45" t="s">
        <v>43</v>
      </c>
      <c r="AH19" s="45"/>
      <c r="AI19" s="405" t="e">
        <f t="shared" si="7"/>
        <v>#DIV/0!</v>
      </c>
      <c r="AJ19" s="413" t="e">
        <f t="shared" si="8"/>
        <v>#DIV/0!</v>
      </c>
      <c r="AK19" s="414" t="e">
        <f t="shared" si="9"/>
        <v>#DIV/0!</v>
      </c>
      <c r="AL19" s="415" t="e">
        <f t="shared" si="10"/>
        <v>#DIV/0!</v>
      </c>
    </row>
    <row r="20" spans="1:38" s="2" customFormat="1" ht="12" customHeight="1" x14ac:dyDescent="0.2">
      <c r="A20" s="189">
        <v>10</v>
      </c>
      <c r="B20" s="482" t="s">
        <v>262</v>
      </c>
      <c r="C20" s="515" t="s">
        <v>6</v>
      </c>
      <c r="D20" s="44"/>
      <c r="E20" s="44"/>
      <c r="F20" s="44"/>
      <c r="G20" s="405" t="e">
        <f t="shared" si="0"/>
        <v>#DIV/0!</v>
      </c>
      <c r="H20" s="44"/>
      <c r="I20" s="44"/>
      <c r="J20" s="44"/>
      <c r="K20" s="405" t="e">
        <f t="shared" si="1"/>
        <v>#DIV/0!</v>
      </c>
      <c r="L20" s="44"/>
      <c r="M20" s="44"/>
      <c r="N20" s="44"/>
      <c r="O20" s="405" t="e">
        <f t="shared" si="2"/>
        <v>#DIV/0!</v>
      </c>
      <c r="P20" s="44"/>
      <c r="Q20" s="44"/>
      <c r="R20" s="44"/>
      <c r="S20" s="405" t="e">
        <f t="shared" si="3"/>
        <v>#DIV/0!</v>
      </c>
      <c r="T20" s="44"/>
      <c r="U20" s="44"/>
      <c r="V20" s="44"/>
      <c r="W20" s="405" t="e">
        <f t="shared" si="4"/>
        <v>#DIV/0!</v>
      </c>
      <c r="X20" s="44"/>
      <c r="Y20" s="44"/>
      <c r="Z20" s="44"/>
      <c r="AA20" s="405" t="e">
        <f t="shared" si="5"/>
        <v>#DIV/0!</v>
      </c>
      <c r="AB20" s="44"/>
      <c r="AC20" s="44"/>
      <c r="AD20" s="44"/>
      <c r="AE20" s="405" t="e">
        <f t="shared" si="6"/>
        <v>#DIV/0!</v>
      </c>
      <c r="AF20" s="44"/>
      <c r="AG20" s="45" t="s">
        <v>43</v>
      </c>
      <c r="AH20" s="45"/>
      <c r="AI20" s="405" t="e">
        <f t="shared" si="7"/>
        <v>#DIV/0!</v>
      </c>
      <c r="AJ20" s="413" t="e">
        <f t="shared" si="8"/>
        <v>#DIV/0!</v>
      </c>
      <c r="AK20" s="414" t="e">
        <f t="shared" si="9"/>
        <v>#DIV/0!</v>
      </c>
      <c r="AL20" s="415" t="e">
        <f t="shared" si="10"/>
        <v>#DIV/0!</v>
      </c>
    </row>
    <row r="21" spans="1:38" s="2" customFormat="1" ht="12" customHeight="1" x14ac:dyDescent="0.2">
      <c r="A21" s="189">
        <v>11</v>
      </c>
      <c r="B21" s="482" t="s">
        <v>263</v>
      </c>
      <c r="C21" s="515" t="s">
        <v>6</v>
      </c>
      <c r="D21" s="44"/>
      <c r="E21" s="44"/>
      <c r="F21" s="44"/>
      <c r="G21" s="405" t="e">
        <f t="shared" si="0"/>
        <v>#DIV/0!</v>
      </c>
      <c r="H21" s="44"/>
      <c r="I21" s="44"/>
      <c r="J21" s="44"/>
      <c r="K21" s="405" t="e">
        <f t="shared" si="1"/>
        <v>#DIV/0!</v>
      </c>
      <c r="L21" s="44"/>
      <c r="M21" s="44"/>
      <c r="N21" s="44"/>
      <c r="O21" s="405" t="e">
        <f t="shared" si="2"/>
        <v>#DIV/0!</v>
      </c>
      <c r="P21" s="44"/>
      <c r="Q21" s="44"/>
      <c r="R21" s="44"/>
      <c r="S21" s="405" t="e">
        <f t="shared" si="3"/>
        <v>#DIV/0!</v>
      </c>
      <c r="T21" s="44"/>
      <c r="U21" s="44"/>
      <c r="V21" s="44"/>
      <c r="W21" s="405" t="e">
        <f t="shared" si="4"/>
        <v>#DIV/0!</v>
      </c>
      <c r="X21" s="44"/>
      <c r="Y21" s="44"/>
      <c r="Z21" s="44"/>
      <c r="AA21" s="405" t="e">
        <f t="shared" si="5"/>
        <v>#DIV/0!</v>
      </c>
      <c r="AB21" s="44"/>
      <c r="AC21" s="44"/>
      <c r="AD21" s="44"/>
      <c r="AE21" s="405" t="e">
        <f t="shared" si="6"/>
        <v>#DIV/0!</v>
      </c>
      <c r="AF21" s="44"/>
      <c r="AG21" s="45" t="s">
        <v>43</v>
      </c>
      <c r="AH21" s="45"/>
      <c r="AI21" s="405" t="e">
        <f t="shared" si="7"/>
        <v>#DIV/0!</v>
      </c>
      <c r="AJ21" s="413" t="e">
        <f t="shared" si="8"/>
        <v>#DIV/0!</v>
      </c>
      <c r="AK21" s="414" t="e">
        <f t="shared" si="9"/>
        <v>#DIV/0!</v>
      </c>
      <c r="AL21" s="415" t="e">
        <f t="shared" si="10"/>
        <v>#DIV/0!</v>
      </c>
    </row>
    <row r="22" spans="1:38" s="2" customFormat="1" ht="12" customHeight="1" x14ac:dyDescent="0.2">
      <c r="A22" s="189">
        <v>12</v>
      </c>
      <c r="B22" s="482" t="s">
        <v>264</v>
      </c>
      <c r="C22" s="515" t="s">
        <v>6</v>
      </c>
      <c r="D22" s="44"/>
      <c r="E22" s="44"/>
      <c r="F22" s="44"/>
      <c r="G22" s="405" t="e">
        <f t="shared" si="0"/>
        <v>#DIV/0!</v>
      </c>
      <c r="H22" s="44"/>
      <c r="I22" s="44"/>
      <c r="J22" s="44"/>
      <c r="K22" s="405" t="e">
        <f t="shared" si="1"/>
        <v>#DIV/0!</v>
      </c>
      <c r="L22" s="44"/>
      <c r="M22" s="44"/>
      <c r="N22" s="44"/>
      <c r="O22" s="405" t="e">
        <f t="shared" si="2"/>
        <v>#DIV/0!</v>
      </c>
      <c r="P22" s="44"/>
      <c r="Q22" s="44"/>
      <c r="R22" s="44"/>
      <c r="S22" s="405" t="e">
        <f t="shared" si="3"/>
        <v>#DIV/0!</v>
      </c>
      <c r="T22" s="44"/>
      <c r="U22" s="44"/>
      <c r="V22" s="44"/>
      <c r="W22" s="405" t="e">
        <f t="shared" si="4"/>
        <v>#DIV/0!</v>
      </c>
      <c r="X22" s="44"/>
      <c r="Y22" s="44"/>
      <c r="Z22" s="44"/>
      <c r="AA22" s="405" t="e">
        <f t="shared" si="5"/>
        <v>#DIV/0!</v>
      </c>
      <c r="AB22" s="44"/>
      <c r="AC22" s="44"/>
      <c r="AD22" s="44"/>
      <c r="AE22" s="405" t="e">
        <f t="shared" si="6"/>
        <v>#DIV/0!</v>
      </c>
      <c r="AF22" s="44"/>
      <c r="AG22" s="45"/>
      <c r="AH22" s="45"/>
      <c r="AI22" s="405" t="e">
        <f t="shared" si="7"/>
        <v>#DIV/0!</v>
      </c>
      <c r="AJ22" s="413" t="e">
        <f t="shared" si="8"/>
        <v>#DIV/0!</v>
      </c>
      <c r="AK22" s="414" t="e">
        <f t="shared" si="9"/>
        <v>#DIV/0!</v>
      </c>
      <c r="AL22" s="415" t="e">
        <f t="shared" si="10"/>
        <v>#DIV/0!</v>
      </c>
    </row>
    <row r="23" spans="1:38" s="2" customFormat="1" ht="12" customHeight="1" x14ac:dyDescent="0.2">
      <c r="A23" s="189">
        <v>13</v>
      </c>
      <c r="B23" s="482" t="s">
        <v>265</v>
      </c>
      <c r="C23" s="515" t="s">
        <v>12</v>
      </c>
      <c r="D23" s="44"/>
      <c r="E23" s="44"/>
      <c r="F23" s="44"/>
      <c r="G23" s="405" t="e">
        <f t="shared" si="0"/>
        <v>#DIV/0!</v>
      </c>
      <c r="H23" s="44"/>
      <c r="I23" s="44"/>
      <c r="J23" s="44"/>
      <c r="K23" s="405" t="e">
        <f t="shared" si="1"/>
        <v>#DIV/0!</v>
      </c>
      <c r="L23" s="44"/>
      <c r="M23" s="44"/>
      <c r="N23" s="44"/>
      <c r="O23" s="405" t="e">
        <f t="shared" si="2"/>
        <v>#DIV/0!</v>
      </c>
      <c r="P23" s="44"/>
      <c r="Q23" s="44"/>
      <c r="R23" s="44"/>
      <c r="S23" s="405" t="e">
        <f t="shared" si="3"/>
        <v>#DIV/0!</v>
      </c>
      <c r="T23" s="44"/>
      <c r="U23" s="44"/>
      <c r="V23" s="44"/>
      <c r="W23" s="405" t="e">
        <f t="shared" si="4"/>
        <v>#DIV/0!</v>
      </c>
      <c r="X23" s="44"/>
      <c r="Y23" s="44"/>
      <c r="Z23" s="44"/>
      <c r="AA23" s="405" t="e">
        <f t="shared" si="5"/>
        <v>#DIV/0!</v>
      </c>
      <c r="AB23" s="44"/>
      <c r="AC23" s="44"/>
      <c r="AD23" s="44"/>
      <c r="AE23" s="405" t="e">
        <f t="shared" si="6"/>
        <v>#DIV/0!</v>
      </c>
      <c r="AF23" s="44"/>
      <c r="AG23" s="45" t="s">
        <v>43</v>
      </c>
      <c r="AH23" s="45"/>
      <c r="AI23" s="405" t="e">
        <f t="shared" si="7"/>
        <v>#DIV/0!</v>
      </c>
      <c r="AJ23" s="413" t="e">
        <f t="shared" si="8"/>
        <v>#DIV/0!</v>
      </c>
      <c r="AK23" s="414" t="e">
        <f t="shared" si="9"/>
        <v>#DIV/0!</v>
      </c>
      <c r="AL23" s="415" t="e">
        <f t="shared" si="10"/>
        <v>#DIV/0!</v>
      </c>
    </row>
    <row r="24" spans="1:38" s="2" customFormat="1" ht="12" customHeight="1" x14ac:dyDescent="0.2">
      <c r="A24" s="189">
        <v>14</v>
      </c>
      <c r="B24" s="482" t="s">
        <v>266</v>
      </c>
      <c r="C24" s="515" t="s">
        <v>12</v>
      </c>
      <c r="D24" s="44"/>
      <c r="E24" s="44"/>
      <c r="F24" s="44"/>
      <c r="G24" s="405" t="e">
        <f t="shared" si="0"/>
        <v>#DIV/0!</v>
      </c>
      <c r="H24" s="44"/>
      <c r="I24" s="44"/>
      <c r="J24" s="44"/>
      <c r="K24" s="405" t="e">
        <f t="shared" si="1"/>
        <v>#DIV/0!</v>
      </c>
      <c r="L24" s="44"/>
      <c r="M24" s="44"/>
      <c r="N24" s="44"/>
      <c r="O24" s="405" t="e">
        <f t="shared" si="2"/>
        <v>#DIV/0!</v>
      </c>
      <c r="P24" s="44"/>
      <c r="Q24" s="44"/>
      <c r="R24" s="44"/>
      <c r="S24" s="405" t="e">
        <f t="shared" si="3"/>
        <v>#DIV/0!</v>
      </c>
      <c r="T24" s="44"/>
      <c r="U24" s="44"/>
      <c r="V24" s="44"/>
      <c r="W24" s="405" t="e">
        <f t="shared" si="4"/>
        <v>#DIV/0!</v>
      </c>
      <c r="X24" s="44"/>
      <c r="Y24" s="44"/>
      <c r="Z24" s="44"/>
      <c r="AA24" s="405" t="e">
        <f t="shared" si="5"/>
        <v>#DIV/0!</v>
      </c>
      <c r="AB24" s="44"/>
      <c r="AC24" s="44"/>
      <c r="AD24" s="44"/>
      <c r="AE24" s="405" t="e">
        <f t="shared" si="6"/>
        <v>#DIV/0!</v>
      </c>
      <c r="AF24" s="44"/>
      <c r="AG24" s="45" t="s">
        <v>43</v>
      </c>
      <c r="AH24" s="45"/>
      <c r="AI24" s="405" t="e">
        <f t="shared" si="7"/>
        <v>#DIV/0!</v>
      </c>
      <c r="AJ24" s="413" t="e">
        <f t="shared" si="8"/>
        <v>#DIV/0!</v>
      </c>
      <c r="AK24" s="414" t="e">
        <f t="shared" si="9"/>
        <v>#DIV/0!</v>
      </c>
      <c r="AL24" s="415" t="e">
        <f t="shared" si="10"/>
        <v>#DIV/0!</v>
      </c>
    </row>
    <row r="25" spans="1:38" s="2" customFormat="1" ht="12" customHeight="1" x14ac:dyDescent="0.2">
      <c r="A25" s="189">
        <v>15</v>
      </c>
      <c r="B25" s="482" t="s">
        <v>267</v>
      </c>
      <c r="C25" s="515" t="s">
        <v>12</v>
      </c>
      <c r="D25" s="44"/>
      <c r="E25" s="44"/>
      <c r="F25" s="44"/>
      <c r="G25" s="405" t="e">
        <f t="shared" si="0"/>
        <v>#DIV/0!</v>
      </c>
      <c r="H25" s="44"/>
      <c r="I25" s="44"/>
      <c r="J25" s="44"/>
      <c r="K25" s="405" t="e">
        <f t="shared" si="1"/>
        <v>#DIV/0!</v>
      </c>
      <c r="L25" s="44"/>
      <c r="M25" s="44"/>
      <c r="N25" s="44"/>
      <c r="O25" s="405" t="e">
        <f t="shared" si="2"/>
        <v>#DIV/0!</v>
      </c>
      <c r="P25" s="44"/>
      <c r="Q25" s="44"/>
      <c r="R25" s="44"/>
      <c r="S25" s="405" t="e">
        <f t="shared" si="3"/>
        <v>#DIV/0!</v>
      </c>
      <c r="T25" s="44"/>
      <c r="U25" s="44"/>
      <c r="V25" s="44"/>
      <c r="W25" s="405" t="e">
        <f t="shared" si="4"/>
        <v>#DIV/0!</v>
      </c>
      <c r="X25" s="44"/>
      <c r="Y25" s="44"/>
      <c r="Z25" s="44"/>
      <c r="AA25" s="405" t="e">
        <f t="shared" si="5"/>
        <v>#DIV/0!</v>
      </c>
      <c r="AB25" s="44"/>
      <c r="AC25" s="44"/>
      <c r="AD25" s="44"/>
      <c r="AE25" s="405" t="e">
        <f t="shared" si="6"/>
        <v>#DIV/0!</v>
      </c>
      <c r="AF25" s="44"/>
      <c r="AG25" s="45" t="s">
        <v>43</v>
      </c>
      <c r="AH25" s="45"/>
      <c r="AI25" s="405" t="e">
        <f t="shared" si="7"/>
        <v>#DIV/0!</v>
      </c>
      <c r="AJ25" s="413" t="e">
        <f t="shared" si="8"/>
        <v>#DIV/0!</v>
      </c>
      <c r="AK25" s="414" t="e">
        <f t="shared" si="9"/>
        <v>#DIV/0!</v>
      </c>
      <c r="AL25" s="415" t="e">
        <f t="shared" si="10"/>
        <v>#DIV/0!</v>
      </c>
    </row>
    <row r="26" spans="1:38" s="2" customFormat="1" ht="12" customHeight="1" x14ac:dyDescent="0.2">
      <c r="A26" s="189">
        <v>16</v>
      </c>
      <c r="B26" s="482" t="s">
        <v>268</v>
      </c>
      <c r="C26" s="515" t="s">
        <v>12</v>
      </c>
      <c r="D26" s="44"/>
      <c r="E26" s="44"/>
      <c r="F26" s="44"/>
      <c r="G26" s="405" t="e">
        <f t="shared" si="0"/>
        <v>#DIV/0!</v>
      </c>
      <c r="H26" s="44"/>
      <c r="I26" s="44"/>
      <c r="J26" s="44"/>
      <c r="K26" s="405" t="e">
        <f t="shared" si="1"/>
        <v>#DIV/0!</v>
      </c>
      <c r="L26" s="44"/>
      <c r="M26" s="44"/>
      <c r="N26" s="44"/>
      <c r="O26" s="405" t="e">
        <f t="shared" si="2"/>
        <v>#DIV/0!</v>
      </c>
      <c r="P26" s="44"/>
      <c r="Q26" s="44"/>
      <c r="R26" s="44"/>
      <c r="S26" s="405" t="e">
        <f t="shared" si="3"/>
        <v>#DIV/0!</v>
      </c>
      <c r="T26" s="44"/>
      <c r="U26" s="44"/>
      <c r="V26" s="44"/>
      <c r="W26" s="405" t="e">
        <f t="shared" si="4"/>
        <v>#DIV/0!</v>
      </c>
      <c r="X26" s="44"/>
      <c r="Y26" s="44"/>
      <c r="Z26" s="44"/>
      <c r="AA26" s="405" t="e">
        <f t="shared" si="5"/>
        <v>#DIV/0!</v>
      </c>
      <c r="AB26" s="44"/>
      <c r="AC26" s="44"/>
      <c r="AD26" s="44"/>
      <c r="AE26" s="405" t="e">
        <f t="shared" si="6"/>
        <v>#DIV/0!</v>
      </c>
      <c r="AF26" s="44"/>
      <c r="AG26" s="45" t="s">
        <v>43</v>
      </c>
      <c r="AH26" s="45"/>
      <c r="AI26" s="405" t="e">
        <f t="shared" si="7"/>
        <v>#DIV/0!</v>
      </c>
      <c r="AJ26" s="413" t="e">
        <f t="shared" si="8"/>
        <v>#DIV/0!</v>
      </c>
      <c r="AK26" s="414" t="e">
        <f t="shared" si="9"/>
        <v>#DIV/0!</v>
      </c>
      <c r="AL26" s="415" t="e">
        <f t="shared" si="10"/>
        <v>#DIV/0!</v>
      </c>
    </row>
    <row r="27" spans="1:38" s="2" customFormat="1" ht="12" customHeight="1" x14ac:dyDescent="0.2">
      <c r="A27" s="189">
        <v>17</v>
      </c>
      <c r="B27" s="482" t="s">
        <v>269</v>
      </c>
      <c r="C27" s="515" t="s">
        <v>12</v>
      </c>
      <c r="D27" s="44"/>
      <c r="E27" s="44"/>
      <c r="F27" s="44"/>
      <c r="G27" s="405" t="e">
        <f t="shared" si="0"/>
        <v>#DIV/0!</v>
      </c>
      <c r="H27" s="44"/>
      <c r="I27" s="44"/>
      <c r="J27" s="44"/>
      <c r="K27" s="405" t="e">
        <f t="shared" si="1"/>
        <v>#DIV/0!</v>
      </c>
      <c r="L27" s="44"/>
      <c r="M27" s="44"/>
      <c r="N27" s="44"/>
      <c r="O27" s="405" t="e">
        <f t="shared" si="2"/>
        <v>#DIV/0!</v>
      </c>
      <c r="P27" s="44"/>
      <c r="Q27" s="44"/>
      <c r="R27" s="44"/>
      <c r="S27" s="405" t="e">
        <f t="shared" si="3"/>
        <v>#DIV/0!</v>
      </c>
      <c r="T27" s="44"/>
      <c r="U27" s="44"/>
      <c r="V27" s="44"/>
      <c r="W27" s="405" t="e">
        <f t="shared" si="4"/>
        <v>#DIV/0!</v>
      </c>
      <c r="X27" s="44"/>
      <c r="Y27" s="44"/>
      <c r="Z27" s="44"/>
      <c r="AA27" s="405" t="e">
        <f t="shared" si="5"/>
        <v>#DIV/0!</v>
      </c>
      <c r="AB27" s="44"/>
      <c r="AC27" s="44"/>
      <c r="AD27" s="44"/>
      <c r="AE27" s="405" t="e">
        <f t="shared" si="6"/>
        <v>#DIV/0!</v>
      </c>
      <c r="AF27" s="44"/>
      <c r="AG27" s="45" t="s">
        <v>43</v>
      </c>
      <c r="AH27" s="45"/>
      <c r="AI27" s="405" t="e">
        <f t="shared" si="7"/>
        <v>#DIV/0!</v>
      </c>
      <c r="AJ27" s="413" t="e">
        <f t="shared" si="8"/>
        <v>#DIV/0!</v>
      </c>
      <c r="AK27" s="414" t="e">
        <f t="shared" si="9"/>
        <v>#DIV/0!</v>
      </c>
      <c r="AL27" s="415" t="e">
        <f t="shared" si="10"/>
        <v>#DIV/0!</v>
      </c>
    </row>
    <row r="28" spans="1:38" s="2" customFormat="1" ht="12" customHeight="1" x14ac:dyDescent="0.2">
      <c r="A28" s="189">
        <v>18</v>
      </c>
      <c r="B28" s="482" t="s">
        <v>270</v>
      </c>
      <c r="C28" s="515" t="s">
        <v>6</v>
      </c>
      <c r="D28" s="44"/>
      <c r="E28" s="44"/>
      <c r="F28" s="44"/>
      <c r="G28" s="405" t="e">
        <f t="shared" si="0"/>
        <v>#DIV/0!</v>
      </c>
      <c r="H28" s="44"/>
      <c r="I28" s="44"/>
      <c r="J28" s="44"/>
      <c r="K28" s="405" t="e">
        <f t="shared" si="1"/>
        <v>#DIV/0!</v>
      </c>
      <c r="L28" s="44"/>
      <c r="M28" s="44"/>
      <c r="N28" s="44"/>
      <c r="O28" s="405" t="e">
        <f t="shared" si="2"/>
        <v>#DIV/0!</v>
      </c>
      <c r="P28" s="44"/>
      <c r="Q28" s="44"/>
      <c r="R28" s="44"/>
      <c r="S28" s="405" t="e">
        <f t="shared" si="3"/>
        <v>#DIV/0!</v>
      </c>
      <c r="T28" s="44"/>
      <c r="U28" s="44"/>
      <c r="V28" s="44"/>
      <c r="W28" s="405" t="e">
        <f t="shared" si="4"/>
        <v>#DIV/0!</v>
      </c>
      <c r="X28" s="44"/>
      <c r="Y28" s="44"/>
      <c r="Z28" s="44"/>
      <c r="AA28" s="405" t="e">
        <f t="shared" si="5"/>
        <v>#DIV/0!</v>
      </c>
      <c r="AB28" s="44"/>
      <c r="AC28" s="44"/>
      <c r="AD28" s="44"/>
      <c r="AE28" s="405" t="e">
        <f t="shared" si="6"/>
        <v>#DIV/0!</v>
      </c>
      <c r="AF28" s="44"/>
      <c r="AG28" s="45" t="s">
        <v>43</v>
      </c>
      <c r="AH28" s="45"/>
      <c r="AI28" s="405" t="e">
        <f t="shared" si="7"/>
        <v>#DIV/0!</v>
      </c>
      <c r="AJ28" s="413" t="e">
        <f t="shared" si="8"/>
        <v>#DIV/0!</v>
      </c>
      <c r="AK28" s="414" t="e">
        <f t="shared" si="9"/>
        <v>#DIV/0!</v>
      </c>
      <c r="AL28" s="415" t="e">
        <f t="shared" si="10"/>
        <v>#DIV/0!</v>
      </c>
    </row>
    <row r="29" spans="1:38" s="2" customFormat="1" ht="12" customHeight="1" x14ac:dyDescent="0.2">
      <c r="A29" s="189">
        <v>19</v>
      </c>
      <c r="B29" s="482" t="s">
        <v>271</v>
      </c>
      <c r="C29" s="515" t="s">
        <v>12</v>
      </c>
      <c r="D29" s="44"/>
      <c r="E29" s="44"/>
      <c r="F29" s="44"/>
      <c r="G29" s="405" t="e">
        <f t="shared" si="0"/>
        <v>#DIV/0!</v>
      </c>
      <c r="H29" s="44"/>
      <c r="I29" s="44"/>
      <c r="J29" s="44"/>
      <c r="K29" s="405" t="e">
        <f t="shared" si="1"/>
        <v>#DIV/0!</v>
      </c>
      <c r="L29" s="44"/>
      <c r="M29" s="44"/>
      <c r="N29" s="44"/>
      <c r="O29" s="405" t="e">
        <f t="shared" si="2"/>
        <v>#DIV/0!</v>
      </c>
      <c r="P29" s="44"/>
      <c r="Q29" s="44"/>
      <c r="R29" s="44"/>
      <c r="S29" s="405" t="e">
        <f t="shared" si="3"/>
        <v>#DIV/0!</v>
      </c>
      <c r="T29" s="44"/>
      <c r="U29" s="44"/>
      <c r="V29" s="44"/>
      <c r="W29" s="405" t="e">
        <f t="shared" si="4"/>
        <v>#DIV/0!</v>
      </c>
      <c r="X29" s="44"/>
      <c r="Y29" s="44"/>
      <c r="Z29" s="44"/>
      <c r="AA29" s="405" t="e">
        <f t="shared" si="5"/>
        <v>#DIV/0!</v>
      </c>
      <c r="AB29" s="44"/>
      <c r="AC29" s="44"/>
      <c r="AD29" s="44"/>
      <c r="AE29" s="405" t="e">
        <f t="shared" si="6"/>
        <v>#DIV/0!</v>
      </c>
      <c r="AF29" s="44"/>
      <c r="AG29" s="45" t="s">
        <v>43</v>
      </c>
      <c r="AH29" s="45"/>
      <c r="AI29" s="405" t="e">
        <f t="shared" si="7"/>
        <v>#DIV/0!</v>
      </c>
      <c r="AJ29" s="413" t="e">
        <f t="shared" si="8"/>
        <v>#DIV/0!</v>
      </c>
      <c r="AK29" s="414" t="e">
        <f t="shared" si="9"/>
        <v>#DIV/0!</v>
      </c>
      <c r="AL29" s="415" t="e">
        <f t="shared" si="10"/>
        <v>#DIV/0!</v>
      </c>
    </row>
    <row r="30" spans="1:38" s="2" customFormat="1" ht="12" customHeight="1" x14ac:dyDescent="0.2">
      <c r="A30" s="189">
        <v>20</v>
      </c>
      <c r="B30" s="482" t="s">
        <v>272</v>
      </c>
      <c r="C30" s="515" t="s">
        <v>6</v>
      </c>
      <c r="D30" s="15"/>
      <c r="E30" s="44"/>
      <c r="F30" s="44"/>
      <c r="G30" s="405" t="e">
        <f t="shared" si="0"/>
        <v>#DIV/0!</v>
      </c>
      <c r="H30" s="44"/>
      <c r="I30" s="44"/>
      <c r="J30" s="44"/>
      <c r="K30" s="405" t="e">
        <f t="shared" si="1"/>
        <v>#DIV/0!</v>
      </c>
      <c r="L30" s="44"/>
      <c r="M30" s="44"/>
      <c r="N30" s="44"/>
      <c r="O30" s="405" t="e">
        <f t="shared" si="2"/>
        <v>#DIV/0!</v>
      </c>
      <c r="P30" s="44"/>
      <c r="Q30" s="44"/>
      <c r="R30" s="44"/>
      <c r="S30" s="405" t="e">
        <f t="shared" si="3"/>
        <v>#DIV/0!</v>
      </c>
      <c r="T30" s="44"/>
      <c r="U30" s="44"/>
      <c r="V30" s="44"/>
      <c r="W30" s="405" t="e">
        <f t="shared" si="4"/>
        <v>#DIV/0!</v>
      </c>
      <c r="X30" s="44"/>
      <c r="Y30" s="44"/>
      <c r="Z30" s="44"/>
      <c r="AA30" s="405" t="e">
        <f t="shared" si="5"/>
        <v>#DIV/0!</v>
      </c>
      <c r="AB30" s="44"/>
      <c r="AC30" s="44"/>
      <c r="AD30" s="44"/>
      <c r="AE30" s="405" t="e">
        <f t="shared" si="6"/>
        <v>#DIV/0!</v>
      </c>
      <c r="AF30" s="44"/>
      <c r="AG30" s="45" t="s">
        <v>43</v>
      </c>
      <c r="AH30" s="45"/>
      <c r="AI30" s="405" t="e">
        <f t="shared" si="7"/>
        <v>#DIV/0!</v>
      </c>
      <c r="AJ30" s="413" t="e">
        <f t="shared" si="8"/>
        <v>#DIV/0!</v>
      </c>
      <c r="AK30" s="414" t="e">
        <f t="shared" si="9"/>
        <v>#DIV/0!</v>
      </c>
      <c r="AL30" s="415" t="e">
        <f t="shared" si="10"/>
        <v>#DIV/0!</v>
      </c>
    </row>
    <row r="31" spans="1:38" s="2" customFormat="1" ht="12" customHeight="1" x14ac:dyDescent="0.2">
      <c r="A31" s="189">
        <v>21</v>
      </c>
      <c r="B31" s="482" t="s">
        <v>273</v>
      </c>
      <c r="C31" s="515" t="s">
        <v>12</v>
      </c>
      <c r="D31" s="44"/>
      <c r="E31" s="44"/>
      <c r="F31" s="44"/>
      <c r="G31" s="405" t="e">
        <f t="shared" si="0"/>
        <v>#DIV/0!</v>
      </c>
      <c r="H31" s="44"/>
      <c r="I31" s="44"/>
      <c r="J31" s="44"/>
      <c r="K31" s="405" t="e">
        <f t="shared" si="1"/>
        <v>#DIV/0!</v>
      </c>
      <c r="L31" s="44"/>
      <c r="M31" s="44"/>
      <c r="N31" s="44"/>
      <c r="O31" s="405" t="e">
        <f t="shared" si="2"/>
        <v>#DIV/0!</v>
      </c>
      <c r="P31" s="44"/>
      <c r="Q31" s="44"/>
      <c r="R31" s="44"/>
      <c r="S31" s="405" t="e">
        <f t="shared" si="3"/>
        <v>#DIV/0!</v>
      </c>
      <c r="T31" s="44"/>
      <c r="U31" s="44"/>
      <c r="V31" s="44"/>
      <c r="W31" s="405" t="e">
        <f t="shared" si="4"/>
        <v>#DIV/0!</v>
      </c>
      <c r="X31" s="44"/>
      <c r="Y31" s="44"/>
      <c r="Z31" s="44"/>
      <c r="AA31" s="405" t="e">
        <f t="shared" si="5"/>
        <v>#DIV/0!</v>
      </c>
      <c r="AB31" s="44"/>
      <c r="AC31" s="44"/>
      <c r="AD31" s="44"/>
      <c r="AE31" s="405" t="e">
        <f t="shared" si="6"/>
        <v>#DIV/0!</v>
      </c>
      <c r="AF31" s="44"/>
      <c r="AG31" s="45" t="s">
        <v>43</v>
      </c>
      <c r="AH31" s="45"/>
      <c r="AI31" s="405" t="e">
        <f t="shared" si="7"/>
        <v>#DIV/0!</v>
      </c>
      <c r="AJ31" s="413" t="e">
        <f t="shared" si="8"/>
        <v>#DIV/0!</v>
      </c>
      <c r="AK31" s="414" t="e">
        <f t="shared" si="9"/>
        <v>#DIV/0!</v>
      </c>
      <c r="AL31" s="415" t="e">
        <f t="shared" si="10"/>
        <v>#DIV/0!</v>
      </c>
    </row>
    <row r="32" spans="1:38" s="2" customFormat="1" ht="12" customHeight="1" x14ac:dyDescent="0.2">
      <c r="A32" s="189">
        <v>22</v>
      </c>
      <c r="B32" s="482" t="s">
        <v>274</v>
      </c>
      <c r="C32" s="515" t="s">
        <v>6</v>
      </c>
      <c r="D32" s="12"/>
      <c r="E32" s="44"/>
      <c r="F32" s="44"/>
      <c r="G32" s="405" t="e">
        <f t="shared" si="0"/>
        <v>#DIV/0!</v>
      </c>
      <c r="H32" s="44"/>
      <c r="I32" s="44"/>
      <c r="J32" s="44"/>
      <c r="K32" s="405" t="e">
        <f t="shared" si="1"/>
        <v>#DIV/0!</v>
      </c>
      <c r="L32" s="44"/>
      <c r="M32" s="44"/>
      <c r="N32" s="44"/>
      <c r="O32" s="405" t="e">
        <f t="shared" si="2"/>
        <v>#DIV/0!</v>
      </c>
      <c r="P32" s="44"/>
      <c r="Q32" s="44"/>
      <c r="R32" s="44"/>
      <c r="S32" s="405" t="e">
        <f t="shared" si="3"/>
        <v>#DIV/0!</v>
      </c>
      <c r="T32" s="44"/>
      <c r="U32" s="44"/>
      <c r="V32" s="44"/>
      <c r="W32" s="405" t="e">
        <f t="shared" si="4"/>
        <v>#DIV/0!</v>
      </c>
      <c r="X32" s="44"/>
      <c r="Y32" s="44"/>
      <c r="Z32" s="44"/>
      <c r="AA32" s="405" t="e">
        <f t="shared" si="5"/>
        <v>#DIV/0!</v>
      </c>
      <c r="AB32" s="44"/>
      <c r="AC32" s="44"/>
      <c r="AD32" s="44"/>
      <c r="AE32" s="405" t="e">
        <f t="shared" si="6"/>
        <v>#DIV/0!</v>
      </c>
      <c r="AF32" s="44"/>
      <c r="AG32" s="45" t="s">
        <v>43</v>
      </c>
      <c r="AH32" s="45"/>
      <c r="AI32" s="405" t="e">
        <f t="shared" si="7"/>
        <v>#DIV/0!</v>
      </c>
      <c r="AJ32" s="413" t="e">
        <f t="shared" si="8"/>
        <v>#DIV/0!</v>
      </c>
      <c r="AK32" s="414" t="e">
        <f t="shared" si="9"/>
        <v>#DIV/0!</v>
      </c>
      <c r="AL32" s="415" t="e">
        <f t="shared" si="10"/>
        <v>#DIV/0!</v>
      </c>
    </row>
    <row r="33" spans="1:38" s="2" customFormat="1" ht="12" customHeight="1" x14ac:dyDescent="0.2">
      <c r="A33" s="189">
        <v>23</v>
      </c>
      <c r="B33" s="482" t="s">
        <v>275</v>
      </c>
      <c r="C33" s="515" t="s">
        <v>6</v>
      </c>
      <c r="D33" s="12"/>
      <c r="E33" s="44"/>
      <c r="F33" s="44"/>
      <c r="G33" s="405" t="e">
        <f t="shared" si="0"/>
        <v>#DIV/0!</v>
      </c>
      <c r="H33" s="44"/>
      <c r="I33" s="44"/>
      <c r="J33" s="44"/>
      <c r="K33" s="405" t="e">
        <f t="shared" si="1"/>
        <v>#DIV/0!</v>
      </c>
      <c r="L33" s="44"/>
      <c r="M33" s="44"/>
      <c r="N33" s="44"/>
      <c r="O33" s="405" t="e">
        <f t="shared" si="2"/>
        <v>#DIV/0!</v>
      </c>
      <c r="P33" s="44"/>
      <c r="Q33" s="44"/>
      <c r="R33" s="44"/>
      <c r="S33" s="405" t="e">
        <f t="shared" si="3"/>
        <v>#DIV/0!</v>
      </c>
      <c r="T33" s="44"/>
      <c r="U33" s="44"/>
      <c r="V33" s="44"/>
      <c r="W33" s="405" t="e">
        <f t="shared" si="4"/>
        <v>#DIV/0!</v>
      </c>
      <c r="X33" s="44"/>
      <c r="Y33" s="44"/>
      <c r="Z33" s="44"/>
      <c r="AA33" s="405" t="e">
        <f t="shared" si="5"/>
        <v>#DIV/0!</v>
      </c>
      <c r="AB33" s="44"/>
      <c r="AC33" s="44"/>
      <c r="AD33" s="44"/>
      <c r="AE33" s="405" t="e">
        <f t="shared" si="6"/>
        <v>#DIV/0!</v>
      </c>
      <c r="AF33" s="44"/>
      <c r="AG33" s="45"/>
      <c r="AH33" s="45"/>
      <c r="AI33" s="405" t="e">
        <f t="shared" si="7"/>
        <v>#DIV/0!</v>
      </c>
      <c r="AJ33" s="413" t="e">
        <f t="shared" si="8"/>
        <v>#DIV/0!</v>
      </c>
      <c r="AK33" s="414" t="e">
        <f t="shared" si="9"/>
        <v>#DIV/0!</v>
      </c>
      <c r="AL33" s="415" t="e">
        <f t="shared" si="10"/>
        <v>#DIV/0!</v>
      </c>
    </row>
    <row r="34" spans="1:38" s="2" customFormat="1" ht="12" customHeight="1" x14ac:dyDescent="0.2">
      <c r="A34" s="189">
        <v>24</v>
      </c>
      <c r="B34" s="482" t="s">
        <v>276</v>
      </c>
      <c r="C34" s="515" t="s">
        <v>6</v>
      </c>
      <c r="D34" s="44"/>
      <c r="E34" s="44"/>
      <c r="F34" s="44"/>
      <c r="G34" s="405" t="e">
        <f t="shared" si="0"/>
        <v>#DIV/0!</v>
      </c>
      <c r="H34" s="44"/>
      <c r="I34" s="44"/>
      <c r="J34" s="44"/>
      <c r="K34" s="405" t="e">
        <f t="shared" si="1"/>
        <v>#DIV/0!</v>
      </c>
      <c r="L34" s="44"/>
      <c r="M34" s="44"/>
      <c r="N34" s="44"/>
      <c r="O34" s="405" t="e">
        <f t="shared" si="2"/>
        <v>#DIV/0!</v>
      </c>
      <c r="P34" s="44"/>
      <c r="Q34" s="44"/>
      <c r="R34" s="44"/>
      <c r="S34" s="405" t="e">
        <f t="shared" si="3"/>
        <v>#DIV/0!</v>
      </c>
      <c r="T34" s="44"/>
      <c r="U34" s="44"/>
      <c r="V34" s="44"/>
      <c r="W34" s="405" t="e">
        <f t="shared" si="4"/>
        <v>#DIV/0!</v>
      </c>
      <c r="X34" s="44"/>
      <c r="Y34" s="44"/>
      <c r="Z34" s="44"/>
      <c r="AA34" s="405" t="e">
        <f t="shared" si="5"/>
        <v>#DIV/0!</v>
      </c>
      <c r="AB34" s="44"/>
      <c r="AC34" s="44"/>
      <c r="AD34" s="44"/>
      <c r="AE34" s="405" t="e">
        <f t="shared" si="6"/>
        <v>#DIV/0!</v>
      </c>
      <c r="AF34" s="44"/>
      <c r="AG34" s="45" t="s">
        <v>43</v>
      </c>
      <c r="AH34" s="45"/>
      <c r="AI34" s="405" t="e">
        <f t="shared" si="7"/>
        <v>#DIV/0!</v>
      </c>
      <c r="AJ34" s="413" t="e">
        <f t="shared" si="8"/>
        <v>#DIV/0!</v>
      </c>
      <c r="AK34" s="414" t="e">
        <f t="shared" si="9"/>
        <v>#DIV/0!</v>
      </c>
      <c r="AL34" s="415" t="e">
        <f t="shared" si="10"/>
        <v>#DIV/0!</v>
      </c>
    </row>
    <row r="35" spans="1:38" s="2" customFormat="1" ht="12" customHeight="1" x14ac:dyDescent="0.2">
      <c r="A35" s="189">
        <v>25</v>
      </c>
      <c r="B35" s="482" t="s">
        <v>277</v>
      </c>
      <c r="C35" s="515" t="s">
        <v>6</v>
      </c>
      <c r="D35" s="44"/>
      <c r="E35" s="44"/>
      <c r="F35" s="44"/>
      <c r="G35" s="405" t="e">
        <f t="shared" si="0"/>
        <v>#DIV/0!</v>
      </c>
      <c r="H35" s="44"/>
      <c r="I35" s="44"/>
      <c r="J35" s="44"/>
      <c r="K35" s="405" t="e">
        <f t="shared" si="1"/>
        <v>#DIV/0!</v>
      </c>
      <c r="L35" s="44"/>
      <c r="M35" s="44"/>
      <c r="N35" s="44"/>
      <c r="O35" s="405" t="e">
        <f t="shared" si="2"/>
        <v>#DIV/0!</v>
      </c>
      <c r="P35" s="44"/>
      <c r="Q35" s="44"/>
      <c r="R35" s="44"/>
      <c r="S35" s="405" t="e">
        <f t="shared" si="3"/>
        <v>#DIV/0!</v>
      </c>
      <c r="T35" s="44"/>
      <c r="U35" s="44"/>
      <c r="V35" s="44"/>
      <c r="W35" s="405" t="e">
        <f t="shared" si="4"/>
        <v>#DIV/0!</v>
      </c>
      <c r="X35" s="44"/>
      <c r="Y35" s="44"/>
      <c r="Z35" s="44"/>
      <c r="AA35" s="405" t="e">
        <f t="shared" si="5"/>
        <v>#DIV/0!</v>
      </c>
      <c r="AB35" s="44"/>
      <c r="AC35" s="44"/>
      <c r="AD35" s="44"/>
      <c r="AE35" s="405" t="e">
        <f t="shared" si="6"/>
        <v>#DIV/0!</v>
      </c>
      <c r="AF35" s="44"/>
      <c r="AG35" s="45"/>
      <c r="AH35" s="45"/>
      <c r="AI35" s="405" t="e">
        <f t="shared" si="7"/>
        <v>#DIV/0!</v>
      </c>
      <c r="AJ35" s="413" t="e">
        <f t="shared" si="8"/>
        <v>#DIV/0!</v>
      </c>
      <c r="AK35" s="414" t="e">
        <f t="shared" si="9"/>
        <v>#DIV/0!</v>
      </c>
      <c r="AL35" s="415" t="e">
        <f t="shared" si="10"/>
        <v>#DIV/0!</v>
      </c>
    </row>
    <row r="36" spans="1:38" s="2" customFormat="1" ht="12" customHeight="1" x14ac:dyDescent="0.2">
      <c r="A36" s="189">
        <v>26</v>
      </c>
      <c r="B36" s="482" t="s">
        <v>278</v>
      </c>
      <c r="C36" s="515" t="s">
        <v>6</v>
      </c>
      <c r="D36" s="44"/>
      <c r="E36" s="44"/>
      <c r="F36" s="44"/>
      <c r="G36" s="405" t="e">
        <f t="shared" si="0"/>
        <v>#DIV/0!</v>
      </c>
      <c r="H36" s="44"/>
      <c r="I36" s="44"/>
      <c r="J36" s="44"/>
      <c r="K36" s="405" t="e">
        <f t="shared" si="1"/>
        <v>#DIV/0!</v>
      </c>
      <c r="L36" s="44"/>
      <c r="M36" s="44"/>
      <c r="N36" s="44"/>
      <c r="O36" s="405" t="e">
        <f t="shared" si="2"/>
        <v>#DIV/0!</v>
      </c>
      <c r="P36" s="44"/>
      <c r="Q36" s="44"/>
      <c r="R36" s="44"/>
      <c r="S36" s="405" t="e">
        <f t="shared" si="3"/>
        <v>#DIV/0!</v>
      </c>
      <c r="T36" s="44"/>
      <c r="U36" s="44"/>
      <c r="V36" s="44"/>
      <c r="W36" s="405" t="e">
        <f t="shared" si="4"/>
        <v>#DIV/0!</v>
      </c>
      <c r="X36" s="44"/>
      <c r="Y36" s="44"/>
      <c r="Z36" s="44"/>
      <c r="AA36" s="405" t="e">
        <f t="shared" si="5"/>
        <v>#DIV/0!</v>
      </c>
      <c r="AB36" s="44"/>
      <c r="AC36" s="44"/>
      <c r="AD36" s="44"/>
      <c r="AE36" s="405" t="e">
        <f t="shared" si="6"/>
        <v>#DIV/0!</v>
      </c>
      <c r="AF36" s="44"/>
      <c r="AG36" s="45" t="s">
        <v>43</v>
      </c>
      <c r="AH36" s="45"/>
      <c r="AI36" s="405" t="e">
        <f t="shared" si="7"/>
        <v>#DIV/0!</v>
      </c>
      <c r="AJ36" s="413" t="e">
        <f t="shared" si="8"/>
        <v>#DIV/0!</v>
      </c>
      <c r="AK36" s="414" t="e">
        <f t="shared" si="9"/>
        <v>#DIV/0!</v>
      </c>
      <c r="AL36" s="415" t="e">
        <f t="shared" si="10"/>
        <v>#DIV/0!</v>
      </c>
    </row>
    <row r="37" spans="1:38" s="2" customFormat="1" ht="12" customHeight="1" x14ac:dyDescent="0.2">
      <c r="A37" s="189">
        <v>27</v>
      </c>
      <c r="B37" s="482" t="s">
        <v>279</v>
      </c>
      <c r="C37" s="515" t="s">
        <v>12</v>
      </c>
      <c r="D37" s="44"/>
      <c r="E37" s="44"/>
      <c r="F37" s="44"/>
      <c r="G37" s="405" t="e">
        <f t="shared" si="0"/>
        <v>#DIV/0!</v>
      </c>
      <c r="H37" s="44"/>
      <c r="I37" s="44"/>
      <c r="J37" s="44"/>
      <c r="K37" s="405" t="e">
        <f t="shared" si="1"/>
        <v>#DIV/0!</v>
      </c>
      <c r="L37" s="44"/>
      <c r="M37" s="44"/>
      <c r="N37" s="44"/>
      <c r="O37" s="405" t="e">
        <f t="shared" si="2"/>
        <v>#DIV/0!</v>
      </c>
      <c r="P37" s="44"/>
      <c r="Q37" s="44"/>
      <c r="R37" s="44"/>
      <c r="S37" s="405" t="e">
        <f t="shared" si="3"/>
        <v>#DIV/0!</v>
      </c>
      <c r="T37" s="44"/>
      <c r="U37" s="44"/>
      <c r="V37" s="44"/>
      <c r="W37" s="405" t="e">
        <f t="shared" si="4"/>
        <v>#DIV/0!</v>
      </c>
      <c r="X37" s="44"/>
      <c r="Y37" s="44"/>
      <c r="Z37" s="44"/>
      <c r="AA37" s="405" t="e">
        <f t="shared" si="5"/>
        <v>#DIV/0!</v>
      </c>
      <c r="AB37" s="44"/>
      <c r="AC37" s="44"/>
      <c r="AD37" s="44"/>
      <c r="AE37" s="405" t="e">
        <f t="shared" si="6"/>
        <v>#DIV/0!</v>
      </c>
      <c r="AF37" s="44"/>
      <c r="AG37" s="45" t="s">
        <v>43</v>
      </c>
      <c r="AH37" s="45"/>
      <c r="AI37" s="405" t="e">
        <f t="shared" si="7"/>
        <v>#DIV/0!</v>
      </c>
      <c r="AJ37" s="413" t="e">
        <f t="shared" si="8"/>
        <v>#DIV/0!</v>
      </c>
      <c r="AK37" s="414" t="e">
        <f t="shared" si="9"/>
        <v>#DIV/0!</v>
      </c>
      <c r="AL37" s="415" t="e">
        <f t="shared" si="10"/>
        <v>#DIV/0!</v>
      </c>
    </row>
    <row r="38" spans="1:38" s="2" customFormat="1" ht="12" customHeight="1" x14ac:dyDescent="0.2">
      <c r="A38" s="189">
        <v>28</v>
      </c>
      <c r="B38" s="482" t="s">
        <v>280</v>
      </c>
      <c r="C38" s="515" t="s">
        <v>6</v>
      </c>
      <c r="D38" s="44"/>
      <c r="E38" s="44"/>
      <c r="F38" s="44"/>
      <c r="G38" s="405" t="e">
        <f t="shared" si="0"/>
        <v>#DIV/0!</v>
      </c>
      <c r="H38" s="44"/>
      <c r="I38" s="44"/>
      <c r="J38" s="44"/>
      <c r="K38" s="405" t="e">
        <f t="shared" si="1"/>
        <v>#DIV/0!</v>
      </c>
      <c r="L38" s="44"/>
      <c r="M38" s="44"/>
      <c r="N38" s="44"/>
      <c r="O38" s="405" t="e">
        <f t="shared" si="2"/>
        <v>#DIV/0!</v>
      </c>
      <c r="P38" s="44"/>
      <c r="Q38" s="44"/>
      <c r="R38" s="44"/>
      <c r="S38" s="405" t="e">
        <f t="shared" si="3"/>
        <v>#DIV/0!</v>
      </c>
      <c r="T38" s="44"/>
      <c r="U38" s="44"/>
      <c r="V38" s="44"/>
      <c r="W38" s="405" t="e">
        <f t="shared" si="4"/>
        <v>#DIV/0!</v>
      </c>
      <c r="X38" s="44"/>
      <c r="Y38" s="44"/>
      <c r="Z38" s="44"/>
      <c r="AA38" s="405" t="e">
        <f t="shared" si="5"/>
        <v>#DIV/0!</v>
      </c>
      <c r="AB38" s="44"/>
      <c r="AC38" s="44"/>
      <c r="AD38" s="44"/>
      <c r="AE38" s="405" t="e">
        <f t="shared" si="6"/>
        <v>#DIV/0!</v>
      </c>
      <c r="AF38" s="44"/>
      <c r="AG38" s="45" t="s">
        <v>43</v>
      </c>
      <c r="AH38" s="45"/>
      <c r="AI38" s="405" t="e">
        <f t="shared" si="7"/>
        <v>#DIV/0!</v>
      </c>
      <c r="AJ38" s="413" t="e">
        <f t="shared" si="8"/>
        <v>#DIV/0!</v>
      </c>
      <c r="AK38" s="414" t="e">
        <f t="shared" si="9"/>
        <v>#DIV/0!</v>
      </c>
      <c r="AL38" s="415" t="e">
        <f t="shared" si="10"/>
        <v>#DIV/0!</v>
      </c>
    </row>
    <row r="39" spans="1:38" s="2" customFormat="1" ht="12" customHeight="1" x14ac:dyDescent="0.2">
      <c r="A39" s="189">
        <v>29</v>
      </c>
      <c r="B39" s="482" t="s">
        <v>281</v>
      </c>
      <c r="C39" s="515" t="s">
        <v>6</v>
      </c>
      <c r="D39" s="44"/>
      <c r="E39" s="12"/>
      <c r="F39" s="12"/>
      <c r="G39" s="405" t="e">
        <f t="shared" si="0"/>
        <v>#DIV/0!</v>
      </c>
      <c r="H39" s="12"/>
      <c r="I39" s="12"/>
      <c r="J39" s="12"/>
      <c r="K39" s="405" t="e">
        <f t="shared" si="1"/>
        <v>#DIV/0!</v>
      </c>
      <c r="L39" s="12"/>
      <c r="M39" s="12"/>
      <c r="N39" s="44"/>
      <c r="O39" s="405" t="e">
        <f>AVERAGE(L39:N39)</f>
        <v>#DIV/0!</v>
      </c>
      <c r="P39" s="44"/>
      <c r="Q39" s="44"/>
      <c r="R39" s="44"/>
      <c r="S39" s="405" t="e">
        <f t="shared" si="3"/>
        <v>#DIV/0!</v>
      </c>
      <c r="T39" s="44"/>
      <c r="U39" s="44"/>
      <c r="V39" s="44"/>
      <c r="W39" s="405" t="e">
        <f t="shared" si="4"/>
        <v>#DIV/0!</v>
      </c>
      <c r="X39" s="44"/>
      <c r="Y39" s="44"/>
      <c r="Z39" s="44"/>
      <c r="AA39" s="405" t="e">
        <f t="shared" si="5"/>
        <v>#DIV/0!</v>
      </c>
      <c r="AB39" s="44"/>
      <c r="AC39" s="44"/>
      <c r="AD39" s="44"/>
      <c r="AE39" s="405" t="e">
        <f t="shared" si="6"/>
        <v>#DIV/0!</v>
      </c>
      <c r="AF39" s="44"/>
      <c r="AG39" s="45" t="s">
        <v>43</v>
      </c>
      <c r="AH39" s="45"/>
      <c r="AI39" s="405" t="e">
        <f t="shared" si="7"/>
        <v>#DIV/0!</v>
      </c>
      <c r="AJ39" s="413" t="e">
        <f t="shared" si="8"/>
        <v>#DIV/0!</v>
      </c>
      <c r="AK39" s="414" t="e">
        <f t="shared" si="9"/>
        <v>#DIV/0!</v>
      </c>
      <c r="AL39" s="415" t="e">
        <f t="shared" si="10"/>
        <v>#DIV/0!</v>
      </c>
    </row>
    <row r="40" spans="1:38" s="2" customFormat="1" ht="12" customHeight="1" x14ac:dyDescent="0.2">
      <c r="A40" s="189">
        <v>30</v>
      </c>
      <c r="B40" s="482" t="s">
        <v>282</v>
      </c>
      <c r="C40" s="516" t="s">
        <v>12</v>
      </c>
      <c r="D40" s="235"/>
      <c r="E40" s="191"/>
      <c r="F40" s="191"/>
      <c r="G40" s="405" t="e">
        <f t="shared" ref="G40" si="11">AVERAGE(D40:F40)</f>
        <v>#DIV/0!</v>
      </c>
      <c r="H40" s="12"/>
      <c r="I40" s="12"/>
      <c r="J40" s="12"/>
      <c r="K40" s="405" t="e">
        <f t="shared" ref="K40" si="12">MAX(G40:J40)</f>
        <v>#DIV/0!</v>
      </c>
      <c r="L40" s="12"/>
      <c r="M40" s="12"/>
      <c r="N40" s="44"/>
      <c r="O40" s="405" t="e">
        <f t="shared" ref="O40" si="13">AVERAGE(L40:N40)</f>
        <v>#DIV/0!</v>
      </c>
      <c r="P40" s="44"/>
      <c r="Q40" s="44"/>
      <c r="R40" s="44"/>
      <c r="S40" s="405" t="e">
        <f t="shared" ref="S40" si="14">MAX(O40:R40)</f>
        <v>#DIV/0!</v>
      </c>
      <c r="T40" s="44"/>
      <c r="U40" s="44"/>
      <c r="V40" s="44"/>
      <c r="W40" s="405" t="e">
        <f t="shared" ref="W40" si="15">AVERAGE(T40:V40)</f>
        <v>#DIV/0!</v>
      </c>
      <c r="X40" s="44"/>
      <c r="Y40" s="44"/>
      <c r="Z40" s="44"/>
      <c r="AA40" s="405" t="e">
        <f t="shared" ref="AA40" si="16">MAX(W40:Z40)</f>
        <v>#DIV/0!</v>
      </c>
      <c r="AB40" s="44"/>
      <c r="AC40" s="44"/>
      <c r="AD40" s="44"/>
      <c r="AE40" s="405" t="e">
        <f t="shared" ref="AE40" si="17">AVERAGE(AB40:AD40)</f>
        <v>#DIV/0!</v>
      </c>
      <c r="AF40" s="44"/>
      <c r="AG40" s="45" t="s">
        <v>43</v>
      </c>
      <c r="AH40" s="45"/>
      <c r="AI40" s="405" t="e">
        <f t="shared" ref="AI40" si="18">MAX(AE40:AH40)</f>
        <v>#DIV/0!</v>
      </c>
      <c r="AJ40" s="413" t="e">
        <f t="shared" ref="AJ40" si="19">(K40+S40+AA40+AI40)/4</f>
        <v>#DIV/0!</v>
      </c>
      <c r="AK40" s="414" t="e">
        <f t="shared" ref="AK40" si="20">IF(AJ40&lt;66,"D",IF(AJ40&lt;78,"C",IF(AJ40&lt;89,"B","A")))</f>
        <v>#DIV/0!</v>
      </c>
      <c r="AL40" s="415" t="e">
        <f t="shared" ref="AL40" si="21">IF(AJ40&gt;$D$6,"T","TT")</f>
        <v>#DIV/0!</v>
      </c>
    </row>
    <row r="41" spans="1:38" s="2" customFormat="1" ht="12" customHeight="1" x14ac:dyDescent="0.2">
      <c r="A41" s="270"/>
      <c r="B41" s="244"/>
      <c r="C41" s="245"/>
      <c r="D41" s="47"/>
      <c r="E41" s="12"/>
      <c r="F41" s="12"/>
      <c r="G41" s="405"/>
      <c r="H41" s="12"/>
      <c r="I41" s="12"/>
      <c r="J41" s="12"/>
      <c r="K41" s="405"/>
      <c r="L41" s="12"/>
      <c r="M41" s="12"/>
      <c r="N41" s="44"/>
      <c r="O41" s="405"/>
      <c r="P41" s="44"/>
      <c r="Q41" s="44"/>
      <c r="R41" s="44"/>
      <c r="S41" s="405"/>
      <c r="T41" s="44"/>
      <c r="U41" s="44"/>
      <c r="V41" s="44"/>
      <c r="W41" s="405"/>
      <c r="X41" s="44"/>
      <c r="Y41" s="44"/>
      <c r="Z41" s="44"/>
      <c r="AA41" s="405"/>
      <c r="AB41" s="44"/>
      <c r="AC41" s="44"/>
      <c r="AD41" s="44"/>
      <c r="AE41" s="405"/>
      <c r="AF41" s="44"/>
      <c r="AG41" s="45"/>
      <c r="AH41" s="45"/>
      <c r="AI41" s="405"/>
      <c r="AJ41" s="413"/>
      <c r="AK41" s="414"/>
      <c r="AL41" s="415"/>
    </row>
    <row r="42" spans="1:38" s="2" customFormat="1" ht="12" customHeight="1" x14ac:dyDescent="0.2">
      <c r="A42" s="188"/>
      <c r="B42" s="248"/>
      <c r="C42" s="247"/>
      <c r="D42" s="55"/>
      <c r="E42" s="55"/>
      <c r="F42" s="55"/>
      <c r="G42" s="470"/>
      <c r="H42" s="55"/>
      <c r="I42" s="55"/>
      <c r="J42" s="55"/>
      <c r="K42" s="470"/>
      <c r="L42" s="55"/>
      <c r="M42" s="55"/>
      <c r="N42" s="459"/>
      <c r="O42" s="470"/>
      <c r="P42" s="459"/>
      <c r="Q42" s="459"/>
      <c r="R42" s="459"/>
      <c r="S42" s="470"/>
      <c r="T42" s="459"/>
      <c r="U42" s="459"/>
      <c r="V42" s="459"/>
      <c r="W42" s="470"/>
      <c r="X42" s="459"/>
      <c r="Y42" s="459"/>
      <c r="Z42" s="459"/>
      <c r="AA42" s="470"/>
      <c r="AB42" s="459"/>
      <c r="AC42" s="459"/>
      <c r="AD42" s="459"/>
      <c r="AE42" s="470"/>
      <c r="AF42" s="459"/>
      <c r="AG42" s="56"/>
      <c r="AH42" s="56"/>
      <c r="AI42" s="470"/>
      <c r="AJ42" s="471"/>
      <c r="AK42" s="472"/>
      <c r="AL42" s="463"/>
    </row>
    <row r="43" spans="1:38" s="52" customFormat="1" ht="7.5" customHeight="1" x14ac:dyDescent="0.2">
      <c r="A43" s="211"/>
      <c r="B43" s="214"/>
      <c r="D43" s="187"/>
      <c r="E43" s="187"/>
      <c r="F43" s="187"/>
      <c r="G43" s="33"/>
      <c r="H43" s="33"/>
      <c r="I43" s="33"/>
      <c r="J43" s="33"/>
      <c r="K43" s="33"/>
      <c r="L43" s="33"/>
      <c r="M43" s="33"/>
      <c r="N43" s="33"/>
      <c r="O43" s="33"/>
      <c r="P43" s="33"/>
      <c r="Q43" s="33"/>
      <c r="R43" s="33"/>
      <c r="S43" s="33"/>
      <c r="T43" s="33"/>
      <c r="U43" s="33"/>
      <c r="V43" s="33"/>
      <c r="W43" s="33"/>
      <c r="X43" s="33"/>
      <c r="Y43" s="33"/>
      <c r="Z43" s="33"/>
      <c r="AA43" s="33"/>
      <c r="AB43" s="33"/>
      <c r="AC43" s="33"/>
      <c r="AD43" s="33"/>
      <c r="AE43" s="33"/>
      <c r="AF43" s="33"/>
      <c r="AG43" s="53"/>
      <c r="AH43" s="53"/>
      <c r="AI43" s="53"/>
      <c r="AJ43" s="53"/>
      <c r="AK43" s="53"/>
      <c r="AL43" s="53"/>
    </row>
    <row r="44" spans="1:38" s="52" customFormat="1" x14ac:dyDescent="0.25">
      <c r="B44" s="214" t="s">
        <v>83</v>
      </c>
      <c r="C44" s="52" t="s">
        <v>84</v>
      </c>
      <c r="D44" s="215" t="s">
        <v>19</v>
      </c>
      <c r="E44" s="52" t="s">
        <v>90</v>
      </c>
      <c r="M44" s="52" t="s">
        <v>31</v>
      </c>
      <c r="N44" s="215" t="s">
        <v>19</v>
      </c>
      <c r="O44" s="215"/>
      <c r="P44" s="52" t="s">
        <v>87</v>
      </c>
      <c r="Q44" s="38"/>
      <c r="R44" s="38"/>
      <c r="S44" s="38"/>
      <c r="T44" s="38"/>
      <c r="U44" s="38"/>
      <c r="V44" s="38"/>
      <c r="W44" s="38"/>
      <c r="X44" s="38"/>
      <c r="Y44" s="238" t="s">
        <v>31</v>
      </c>
      <c r="Z44" s="238" t="s">
        <v>5</v>
      </c>
      <c r="AA44" s="201" t="s">
        <v>217</v>
      </c>
      <c r="AB44" s="201"/>
      <c r="AC44" s="201"/>
      <c r="AD44" s="201"/>
      <c r="AE44" s="201"/>
      <c r="AF44" s="201"/>
      <c r="AG44" s="201"/>
      <c r="AI44" s="202" t="s">
        <v>157</v>
      </c>
      <c r="AJ44" s="212"/>
      <c r="AK44" s="212"/>
      <c r="AL44" s="213"/>
    </row>
    <row r="45" spans="1:38" s="52" customFormat="1" x14ac:dyDescent="0.25">
      <c r="C45" s="52" t="s">
        <v>85</v>
      </c>
      <c r="D45" s="215" t="s">
        <v>19</v>
      </c>
      <c r="E45" s="52" t="s">
        <v>88</v>
      </c>
      <c r="M45" s="52" t="s">
        <v>51</v>
      </c>
      <c r="N45" s="215" t="s">
        <v>19</v>
      </c>
      <c r="O45" s="215"/>
      <c r="P45" s="52" t="s">
        <v>102</v>
      </c>
      <c r="U45" s="38"/>
      <c r="V45" s="38"/>
      <c r="W45" s="38"/>
      <c r="X45" s="38"/>
      <c r="AA45" s="206"/>
      <c r="AB45" s="206"/>
      <c r="AC45" s="266">
        <v>4</v>
      </c>
      <c r="AD45" s="206"/>
      <c r="AE45" s="206"/>
      <c r="AF45" s="206"/>
      <c r="AG45" s="206"/>
      <c r="AI45" s="52" t="s">
        <v>158</v>
      </c>
      <c r="AJ45" s="38"/>
      <c r="AK45" s="38"/>
      <c r="AL45" s="38"/>
    </row>
    <row r="46" spans="1:38" s="52" customFormat="1" x14ac:dyDescent="0.25">
      <c r="C46" s="52" t="s">
        <v>86</v>
      </c>
      <c r="D46" s="215" t="s">
        <v>19</v>
      </c>
      <c r="E46" s="52" t="s">
        <v>89</v>
      </c>
      <c r="K46" s="38"/>
      <c r="L46" s="38"/>
      <c r="M46" s="204" t="s">
        <v>56</v>
      </c>
      <c r="N46" s="215" t="s">
        <v>19</v>
      </c>
      <c r="O46" s="215"/>
      <c r="P46" s="52" t="s">
        <v>163</v>
      </c>
      <c r="Q46" s="38"/>
      <c r="R46" s="38"/>
      <c r="S46" s="38"/>
      <c r="T46" s="38"/>
      <c r="U46" s="38"/>
      <c r="V46" s="38"/>
      <c r="W46" s="38"/>
      <c r="X46" s="38"/>
      <c r="Y46" s="38"/>
      <c r="Z46" s="38"/>
      <c r="AA46" s="38"/>
      <c r="AB46" s="38"/>
      <c r="AC46" s="38"/>
      <c r="AD46" s="38"/>
      <c r="AE46" s="38"/>
      <c r="AF46" s="38"/>
      <c r="AG46" s="38"/>
      <c r="AH46" s="38"/>
      <c r="AI46" s="206"/>
      <c r="AJ46" s="38"/>
      <c r="AK46" s="38"/>
      <c r="AL46" s="38"/>
    </row>
    <row r="47" spans="1:38" s="1" customFormat="1" x14ac:dyDescent="0.25">
      <c r="C47" s="266" t="s">
        <v>173</v>
      </c>
      <c r="D47" s="238" t="s">
        <v>19</v>
      </c>
      <c r="E47" s="52" t="s">
        <v>220</v>
      </c>
      <c r="F47" s="52"/>
      <c r="G47" s="52"/>
      <c r="H47" s="52"/>
      <c r="I47" s="52"/>
      <c r="J47" s="52"/>
      <c r="K47" s="38"/>
      <c r="L47" s="38"/>
      <c r="M47" s="266" t="s">
        <v>166</v>
      </c>
      <c r="N47" s="215" t="s">
        <v>19</v>
      </c>
      <c r="O47" s="215"/>
      <c r="P47" s="52" t="s">
        <v>169</v>
      </c>
      <c r="Q47" s="38"/>
      <c r="R47" s="38"/>
      <c r="S47" s="38"/>
      <c r="T47" s="38"/>
      <c r="U47" s="38"/>
      <c r="V47" s="38"/>
      <c r="W47" s="38"/>
      <c r="X47" s="38"/>
      <c r="Y47" s="38"/>
      <c r="Z47" s="38"/>
      <c r="AA47" s="38"/>
      <c r="AB47" s="38"/>
      <c r="AC47" s="38"/>
      <c r="AD47" s="38"/>
      <c r="AE47" s="38"/>
      <c r="AF47" s="38"/>
      <c r="AG47" s="38"/>
      <c r="AH47" s="38"/>
      <c r="AI47" s="38" t="s">
        <v>159</v>
      </c>
      <c r="AJ47" s="38"/>
      <c r="AK47" s="38"/>
      <c r="AL47" s="38"/>
    </row>
    <row r="48" spans="1:38" x14ac:dyDescent="0.25">
      <c r="C48" s="1"/>
      <c r="D48" s="2"/>
      <c r="E48" s="2"/>
      <c r="F48" s="2"/>
      <c r="G48" s="2"/>
      <c r="H48" s="2"/>
      <c r="I48" s="2"/>
      <c r="J48" s="2"/>
    </row>
    <row r="49" spans="4:10" x14ac:dyDescent="0.25">
      <c r="D49" s="1"/>
      <c r="E49" s="1"/>
      <c r="F49" s="1"/>
      <c r="G49" s="1"/>
      <c r="H49" s="1"/>
      <c r="I49" s="1"/>
      <c r="J49" s="1"/>
    </row>
  </sheetData>
  <mergeCells count="20">
    <mergeCell ref="C9:C10"/>
    <mergeCell ref="B7:B10"/>
    <mergeCell ref="D9:K9"/>
    <mergeCell ref="D8:K8"/>
    <mergeCell ref="A1:AL1"/>
    <mergeCell ref="A2:AL2"/>
    <mergeCell ref="A3:AL3"/>
    <mergeCell ref="A4:AL4"/>
    <mergeCell ref="AJ7:AK8"/>
    <mergeCell ref="AL7:AL10"/>
    <mergeCell ref="L8:S8"/>
    <mergeCell ref="T8:AA8"/>
    <mergeCell ref="AB8:AI8"/>
    <mergeCell ref="L9:S9"/>
    <mergeCell ref="T9:AA9"/>
    <mergeCell ref="AB9:AI9"/>
    <mergeCell ref="AJ9:AJ10"/>
    <mergeCell ref="AK9:AK10"/>
    <mergeCell ref="D7:AI7"/>
    <mergeCell ref="A7:A10"/>
  </mergeCells>
  <conditionalFormatting sqref="AL44">
    <cfRule type="containsText" dxfId="51" priority="2" operator="containsText" text="TT">
      <formula>NOT(ISERROR(SEARCH("TT",AL44)))</formula>
    </cfRule>
  </conditionalFormatting>
  <conditionalFormatting sqref="AL11:AL42">
    <cfRule type="containsText" dxfId="50" priority="1" operator="containsText" text="TT">
      <formula>NOT(ISERROR(SEARCH("TT",AL11)))</formula>
    </cfRule>
  </conditionalFormatting>
  <pageMargins left="0.31" right="0.19685039370078741" top="0.41" bottom="0.19685039370078741" header="0.19685039370078741" footer="0.12"/>
  <pageSetup paperSize="5" orientation="landscape" horizontalDpi="4294967293" verticalDpi="36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39997558519241921"/>
  </sheetPr>
  <dimension ref="A1:AR76"/>
  <sheetViews>
    <sheetView workbookViewId="0">
      <selection sqref="A1:XFD1048576"/>
    </sheetView>
  </sheetViews>
  <sheetFormatPr defaultRowHeight="15" x14ac:dyDescent="0.25"/>
  <cols>
    <col min="1" max="1" width="3.7109375" customWidth="1"/>
    <col min="2" max="2" width="17.28515625" customWidth="1"/>
    <col min="3" max="3" width="9.7109375" customWidth="1"/>
    <col min="4" max="4" width="17" customWidth="1"/>
    <col min="5" max="5" width="8.42578125" customWidth="1"/>
    <col min="6" max="6" width="12.5703125" customWidth="1"/>
    <col min="7" max="8" width="8.7109375" customWidth="1"/>
    <col min="9" max="9" width="14.42578125" customWidth="1"/>
    <col min="10" max="10" width="1" customWidth="1"/>
    <col min="11" max="11" width="3" customWidth="1"/>
    <col min="12" max="12" width="6" customWidth="1"/>
    <col min="13" max="13" width="9.28515625" customWidth="1"/>
    <col min="14" max="14" width="14" customWidth="1"/>
    <col min="15" max="15" width="5.7109375" customWidth="1"/>
    <col min="16" max="16" width="7.28515625" customWidth="1"/>
    <col min="17" max="17" width="7.140625" customWidth="1"/>
    <col min="18" max="18" width="7" customWidth="1"/>
  </cols>
  <sheetData>
    <row r="1" spans="1:44" ht="12.95" customHeight="1" x14ac:dyDescent="0.25">
      <c r="A1" s="614" t="s">
        <v>33</v>
      </c>
      <c r="B1" s="614"/>
      <c r="C1" s="614"/>
      <c r="D1" s="614"/>
      <c r="E1" s="614"/>
      <c r="F1" s="614"/>
      <c r="G1" s="614"/>
      <c r="H1" s="614"/>
      <c r="I1" s="614"/>
      <c r="J1" s="75"/>
      <c r="K1" s="75"/>
      <c r="L1" s="75"/>
      <c r="M1" s="75"/>
      <c r="N1" s="75"/>
      <c r="O1" s="75"/>
      <c r="P1" s="75"/>
      <c r="Q1" s="75"/>
      <c r="R1" s="75"/>
      <c r="S1" s="75"/>
      <c r="T1" s="75"/>
      <c r="U1" s="75"/>
      <c r="V1" s="75"/>
      <c r="W1" s="75"/>
      <c r="X1" s="75"/>
      <c r="Y1" s="75"/>
      <c r="Z1" s="75"/>
      <c r="AA1" s="75"/>
      <c r="AB1" s="75"/>
      <c r="AC1" s="75"/>
      <c r="AD1" s="75"/>
      <c r="AE1" s="75"/>
      <c r="AF1" s="75"/>
      <c r="AG1" s="75"/>
      <c r="AH1" s="75"/>
      <c r="AI1" s="75"/>
      <c r="AJ1" s="75"/>
      <c r="AK1" s="75"/>
      <c r="AL1" s="75"/>
      <c r="AM1" s="75"/>
      <c r="AN1" s="75"/>
      <c r="AO1" s="75"/>
      <c r="AP1" s="75"/>
      <c r="AQ1" s="75"/>
      <c r="AR1" s="75"/>
    </row>
    <row r="2" spans="1:44" ht="12.95" customHeight="1" x14ac:dyDescent="0.25">
      <c r="A2" s="614" t="s">
        <v>34</v>
      </c>
      <c r="B2" s="614"/>
      <c r="C2" s="614"/>
      <c r="D2" s="614"/>
      <c r="E2" s="614"/>
      <c r="F2" s="614"/>
      <c r="G2" s="614"/>
      <c r="H2" s="614"/>
      <c r="I2" s="614"/>
      <c r="J2" s="75"/>
      <c r="K2" s="75"/>
      <c r="L2" s="75"/>
      <c r="M2" s="75"/>
      <c r="N2" s="75"/>
      <c r="O2" s="75"/>
      <c r="P2" s="75"/>
      <c r="Q2" s="75"/>
      <c r="R2" s="75"/>
      <c r="S2" s="75"/>
      <c r="T2" s="75"/>
      <c r="U2" s="75"/>
      <c r="V2" s="75"/>
      <c r="W2" s="75"/>
      <c r="X2" s="75"/>
      <c r="Y2" s="75"/>
      <c r="Z2" s="75"/>
      <c r="AA2" s="75"/>
      <c r="AB2" s="75"/>
      <c r="AC2" s="75"/>
      <c r="AD2" s="75"/>
      <c r="AE2" s="75"/>
      <c r="AF2" s="75"/>
      <c r="AG2" s="75"/>
      <c r="AH2" s="75"/>
      <c r="AI2" s="75"/>
      <c r="AJ2" s="75"/>
      <c r="AK2" s="75"/>
      <c r="AL2" s="75"/>
      <c r="AM2" s="75"/>
      <c r="AN2" s="75"/>
      <c r="AO2" s="75"/>
      <c r="AP2" s="75"/>
      <c r="AQ2" s="75"/>
      <c r="AR2" s="75"/>
    </row>
    <row r="3" spans="1:44" ht="12.95" customHeight="1" x14ac:dyDescent="0.25">
      <c r="A3" s="615" t="s">
        <v>161</v>
      </c>
      <c r="B3" s="615"/>
      <c r="C3" s="615"/>
      <c r="D3" s="615"/>
      <c r="E3" s="615"/>
      <c r="F3" s="615"/>
      <c r="G3" s="615"/>
      <c r="H3" s="615"/>
      <c r="I3" s="615"/>
      <c r="J3" s="76"/>
      <c r="K3" s="76"/>
      <c r="L3" s="76"/>
      <c r="M3" s="76"/>
      <c r="N3" s="76"/>
      <c r="O3" s="76"/>
      <c r="P3" s="76"/>
      <c r="Q3" s="76"/>
      <c r="R3" s="76"/>
      <c r="S3" s="76"/>
      <c r="T3" s="76"/>
      <c r="U3" s="76"/>
      <c r="V3" s="76"/>
      <c r="W3" s="76"/>
      <c r="X3" s="76"/>
      <c r="Y3" s="76"/>
      <c r="Z3" s="76"/>
      <c r="AA3" s="76"/>
      <c r="AB3" s="76"/>
      <c r="AC3" s="76"/>
      <c r="AD3" s="76"/>
      <c r="AE3" s="76"/>
      <c r="AF3" s="76"/>
      <c r="AG3" s="76"/>
      <c r="AH3" s="76"/>
      <c r="AI3" s="76"/>
      <c r="AJ3" s="76"/>
      <c r="AK3" s="76"/>
      <c r="AL3" s="76"/>
      <c r="AM3" s="76"/>
      <c r="AN3" s="76"/>
      <c r="AO3" s="76"/>
      <c r="AP3" s="76"/>
      <c r="AQ3" s="76"/>
      <c r="AR3" s="76"/>
    </row>
    <row r="4" spans="1:44" ht="6" customHeight="1" x14ac:dyDescent="0.25"/>
    <row r="5" spans="1:44" x14ac:dyDescent="0.25">
      <c r="A5" s="729" t="s">
        <v>11</v>
      </c>
      <c r="B5" s="729"/>
      <c r="C5" s="729"/>
      <c r="D5" s="729"/>
      <c r="E5" s="729"/>
      <c r="F5" s="729"/>
      <c r="G5" s="729"/>
      <c r="H5" s="729"/>
      <c r="I5" s="729"/>
      <c r="J5" s="2"/>
      <c r="K5" s="2"/>
      <c r="L5" s="2"/>
      <c r="M5" s="2"/>
      <c r="N5" s="2"/>
      <c r="O5" s="2"/>
      <c r="P5" s="2"/>
      <c r="Q5" s="2"/>
      <c r="R5" s="2"/>
      <c r="S5" s="2"/>
      <c r="T5" s="2"/>
    </row>
    <row r="6" spans="1:44" x14ac:dyDescent="0.25">
      <c r="A6" s="81" t="s">
        <v>100</v>
      </c>
      <c r="B6" s="68"/>
      <c r="C6" s="68"/>
      <c r="D6" s="68"/>
      <c r="E6" s="68"/>
      <c r="F6" s="68"/>
      <c r="G6" s="68"/>
      <c r="H6" s="68"/>
      <c r="I6" s="68"/>
      <c r="J6" s="2"/>
      <c r="K6" s="2"/>
      <c r="L6" s="2"/>
      <c r="M6" s="2"/>
      <c r="N6" s="2"/>
      <c r="O6" s="2"/>
      <c r="P6" s="2"/>
      <c r="Q6" s="2"/>
      <c r="R6" s="2"/>
      <c r="S6" s="2"/>
      <c r="T6" s="2"/>
    </row>
    <row r="7" spans="1:44" s="1" customFormat="1" ht="13.5" customHeight="1" x14ac:dyDescent="0.2">
      <c r="A7" s="612" t="s">
        <v>94</v>
      </c>
      <c r="B7" s="612" t="s">
        <v>14</v>
      </c>
      <c r="C7" s="731" t="s">
        <v>15</v>
      </c>
      <c r="D7" s="733" t="s">
        <v>7</v>
      </c>
      <c r="E7" s="606" t="s">
        <v>8</v>
      </c>
      <c r="F7" s="731" t="s">
        <v>16</v>
      </c>
      <c r="G7" s="606" t="s">
        <v>17</v>
      </c>
      <c r="H7" s="606" t="s">
        <v>95</v>
      </c>
      <c r="I7" s="612" t="s">
        <v>18</v>
      </c>
    </row>
    <row r="8" spans="1:44" s="1" customFormat="1" ht="15" customHeight="1" thickBot="1" x14ac:dyDescent="0.25">
      <c r="A8" s="730"/>
      <c r="B8" s="730"/>
      <c r="C8" s="732"/>
      <c r="D8" s="734"/>
      <c r="E8" s="607" t="s">
        <v>9</v>
      </c>
      <c r="F8" s="732"/>
      <c r="G8" s="607" t="s">
        <v>10</v>
      </c>
      <c r="H8" s="607" t="s">
        <v>96</v>
      </c>
      <c r="I8" s="735"/>
    </row>
    <row r="9" spans="1:44" s="1" customFormat="1" ht="12.75" customHeight="1" thickTop="1" x14ac:dyDescent="0.2">
      <c r="A9" s="23"/>
      <c r="B9" s="77"/>
      <c r="C9" s="79"/>
      <c r="D9" s="79"/>
      <c r="E9" s="21"/>
      <c r="F9" s="22"/>
      <c r="G9" s="79"/>
      <c r="H9" s="79"/>
      <c r="I9" s="79"/>
    </row>
    <row r="10" spans="1:44" s="1" customFormat="1" ht="12.75" customHeight="1" x14ac:dyDescent="0.2">
      <c r="A10" s="24"/>
      <c r="B10" s="14"/>
      <c r="C10" s="12"/>
      <c r="D10" s="12"/>
      <c r="E10" s="13"/>
      <c r="F10" s="14"/>
      <c r="G10" s="12"/>
      <c r="H10" s="12"/>
      <c r="I10" s="12"/>
    </row>
    <row r="11" spans="1:44" s="1" customFormat="1" ht="12.75" customHeight="1" x14ac:dyDescent="0.2">
      <c r="A11" s="24"/>
      <c r="B11" s="14"/>
      <c r="C11" s="12"/>
      <c r="D11" s="12"/>
      <c r="E11" s="13"/>
      <c r="F11" s="14"/>
      <c r="G11" s="12"/>
      <c r="H11" s="12"/>
      <c r="I11" s="12"/>
    </row>
    <row r="12" spans="1:44" s="1" customFormat="1" ht="12.75" customHeight="1" x14ac:dyDescent="0.2">
      <c r="A12" s="24"/>
      <c r="B12" s="14"/>
      <c r="C12" s="12"/>
      <c r="D12" s="12"/>
      <c r="E12" s="13"/>
      <c r="F12" s="14"/>
      <c r="G12" s="12"/>
      <c r="H12" s="12"/>
      <c r="I12" s="12"/>
    </row>
    <row r="13" spans="1:44" s="1" customFormat="1" ht="12.75" customHeight="1" x14ac:dyDescent="0.2">
      <c r="A13" s="24"/>
      <c r="B13" s="32"/>
      <c r="C13" s="12"/>
      <c r="D13" s="12"/>
      <c r="E13" s="13"/>
      <c r="F13" s="14"/>
      <c r="G13" s="12"/>
      <c r="H13" s="12"/>
      <c r="I13" s="12"/>
    </row>
    <row r="14" spans="1:44" s="1" customFormat="1" ht="12.75" customHeight="1" x14ac:dyDescent="0.2">
      <c r="A14" s="24"/>
      <c r="B14" s="14"/>
      <c r="C14" s="12"/>
      <c r="D14" s="12"/>
      <c r="E14" s="13"/>
      <c r="F14" s="14"/>
      <c r="G14" s="12"/>
      <c r="H14" s="12"/>
      <c r="I14" s="12"/>
    </row>
    <row r="15" spans="1:44" s="1" customFormat="1" ht="12.75" customHeight="1" x14ac:dyDescent="0.2">
      <c r="A15" s="24"/>
      <c r="B15" s="14"/>
      <c r="C15" s="12"/>
      <c r="D15" s="12"/>
      <c r="E15" s="13"/>
      <c r="F15" s="14"/>
      <c r="G15" s="12"/>
      <c r="H15" s="12"/>
      <c r="I15" s="12"/>
    </row>
    <row r="16" spans="1:44" s="1" customFormat="1" ht="12.75" customHeight="1" x14ac:dyDescent="0.2">
      <c r="A16" s="24"/>
      <c r="B16" s="14"/>
      <c r="C16" s="12"/>
      <c r="D16" s="12"/>
      <c r="E16" s="13"/>
      <c r="F16" s="14"/>
      <c r="G16" s="12"/>
      <c r="H16" s="12"/>
      <c r="I16" s="12"/>
    </row>
    <row r="17" spans="1:9" s="1" customFormat="1" ht="12" x14ac:dyDescent="0.2">
      <c r="A17" s="24"/>
      <c r="B17" s="14"/>
      <c r="C17" s="12"/>
      <c r="D17" s="12"/>
      <c r="E17" s="13"/>
      <c r="F17" s="14"/>
      <c r="G17" s="12"/>
      <c r="H17" s="12"/>
      <c r="I17" s="12"/>
    </row>
    <row r="18" spans="1:9" s="1" customFormat="1" ht="12" x14ac:dyDescent="0.2">
      <c r="A18" s="24"/>
      <c r="B18" s="14"/>
      <c r="C18" s="12"/>
      <c r="D18" s="12"/>
      <c r="E18" s="13"/>
      <c r="F18" s="14"/>
      <c r="G18" s="12"/>
      <c r="H18" s="12"/>
      <c r="I18" s="12"/>
    </row>
    <row r="19" spans="1:9" s="1" customFormat="1" ht="12" x14ac:dyDescent="0.2">
      <c r="A19" s="24"/>
      <c r="B19" s="14"/>
      <c r="C19" s="12"/>
      <c r="D19" s="12"/>
      <c r="E19" s="13"/>
      <c r="F19" s="14"/>
      <c r="G19" s="12"/>
      <c r="H19" s="12"/>
      <c r="I19" s="12"/>
    </row>
    <row r="20" spans="1:9" s="1" customFormat="1" ht="12" x14ac:dyDescent="0.2">
      <c r="A20" s="24"/>
      <c r="B20" s="14"/>
      <c r="C20" s="12"/>
      <c r="D20" s="12"/>
      <c r="E20" s="13"/>
      <c r="F20" s="14"/>
      <c r="G20" s="12"/>
      <c r="H20" s="12"/>
      <c r="I20" s="12"/>
    </row>
    <row r="21" spans="1:9" s="1" customFormat="1" ht="12" x14ac:dyDescent="0.2">
      <c r="A21" s="24"/>
      <c r="B21" s="14"/>
      <c r="C21" s="12"/>
      <c r="D21" s="12"/>
      <c r="E21" s="13"/>
      <c r="F21" s="14"/>
      <c r="G21" s="12"/>
      <c r="H21" s="12"/>
      <c r="I21" s="12"/>
    </row>
    <row r="22" spans="1:9" s="1" customFormat="1" ht="12" x14ac:dyDescent="0.2">
      <c r="A22" s="24"/>
      <c r="B22" s="14"/>
      <c r="C22" s="12"/>
      <c r="D22" s="12"/>
      <c r="E22" s="13"/>
      <c r="F22" s="14"/>
      <c r="G22" s="12"/>
      <c r="H22" s="12"/>
      <c r="I22" s="12"/>
    </row>
    <row r="23" spans="1:9" s="1" customFormat="1" ht="12" x14ac:dyDescent="0.2">
      <c r="A23" s="24"/>
      <c r="B23" s="14"/>
      <c r="C23" s="12"/>
      <c r="D23" s="12"/>
      <c r="E23" s="13"/>
      <c r="F23" s="14"/>
      <c r="G23" s="12"/>
      <c r="H23" s="12"/>
      <c r="I23" s="12"/>
    </row>
    <row r="24" spans="1:9" s="1" customFormat="1" ht="12" x14ac:dyDescent="0.2">
      <c r="A24" s="24"/>
      <c r="B24" s="14"/>
      <c r="C24" s="12"/>
      <c r="D24" s="12"/>
      <c r="E24" s="13"/>
      <c r="F24" s="14"/>
      <c r="G24" s="12"/>
      <c r="H24" s="12"/>
      <c r="I24" s="12"/>
    </row>
    <row r="25" spans="1:9" s="1" customFormat="1" ht="12" x14ac:dyDescent="0.2">
      <c r="A25" s="24"/>
      <c r="B25" s="14"/>
      <c r="C25" s="12"/>
      <c r="D25" s="12"/>
      <c r="E25" s="13"/>
      <c r="F25" s="14"/>
      <c r="G25" s="12"/>
      <c r="H25" s="12"/>
      <c r="I25" s="12"/>
    </row>
    <row r="26" spans="1:9" s="1" customFormat="1" ht="12" x14ac:dyDescent="0.2">
      <c r="A26" s="24"/>
      <c r="B26" s="14"/>
      <c r="C26" s="12"/>
      <c r="D26" s="12"/>
      <c r="E26" s="13"/>
      <c r="F26" s="14"/>
      <c r="G26" s="12"/>
      <c r="H26" s="12"/>
      <c r="I26" s="12"/>
    </row>
    <row r="27" spans="1:9" s="1" customFormat="1" ht="12" x14ac:dyDescent="0.2">
      <c r="A27" s="24"/>
      <c r="B27" s="14"/>
      <c r="C27" s="12"/>
      <c r="D27" s="12"/>
      <c r="E27" s="13"/>
      <c r="F27" s="14"/>
      <c r="G27" s="12"/>
      <c r="H27" s="12"/>
      <c r="I27" s="12"/>
    </row>
    <row r="28" spans="1:9" s="1" customFormat="1" ht="12" x14ac:dyDescent="0.2">
      <c r="A28" s="24"/>
      <c r="B28" s="14"/>
      <c r="C28" s="12"/>
      <c r="D28" s="12"/>
      <c r="E28" s="13"/>
      <c r="F28" s="14"/>
      <c r="G28" s="12"/>
      <c r="H28" s="12"/>
      <c r="I28" s="12"/>
    </row>
    <row r="29" spans="1:9" s="1" customFormat="1" ht="12" x14ac:dyDescent="0.2">
      <c r="A29" s="24"/>
      <c r="B29" s="14"/>
      <c r="C29" s="12"/>
      <c r="D29" s="12"/>
      <c r="E29" s="13"/>
      <c r="F29" s="14"/>
      <c r="G29" s="12"/>
      <c r="H29" s="12"/>
      <c r="I29" s="12"/>
    </row>
    <row r="30" spans="1:9" s="1" customFormat="1" ht="12" x14ac:dyDescent="0.2">
      <c r="A30" s="24"/>
      <c r="B30" s="14"/>
      <c r="C30" s="12"/>
      <c r="D30" s="12"/>
      <c r="E30" s="13"/>
      <c r="F30" s="14"/>
      <c r="G30" s="12"/>
      <c r="H30" s="12"/>
      <c r="I30" s="12"/>
    </row>
    <row r="31" spans="1:9" s="1" customFormat="1" ht="12" x14ac:dyDescent="0.2">
      <c r="A31" s="24"/>
      <c r="B31" s="14"/>
      <c r="C31" s="12"/>
      <c r="D31" s="12"/>
      <c r="E31" s="13"/>
      <c r="F31" s="14"/>
      <c r="G31" s="12"/>
      <c r="H31" s="12"/>
      <c r="I31" s="12"/>
    </row>
    <row r="32" spans="1:9" s="1" customFormat="1" ht="12" x14ac:dyDescent="0.2">
      <c r="A32" s="24"/>
      <c r="B32" s="14"/>
      <c r="C32" s="12"/>
      <c r="D32" s="12"/>
      <c r="E32" s="13"/>
      <c r="F32" s="14"/>
      <c r="G32" s="12"/>
      <c r="H32" s="12"/>
      <c r="I32" s="12"/>
    </row>
    <row r="33" spans="1:9" s="1" customFormat="1" ht="12" x14ac:dyDescent="0.2">
      <c r="A33" s="24"/>
      <c r="B33" s="14"/>
      <c r="C33" s="12"/>
      <c r="D33" s="12"/>
      <c r="E33" s="13"/>
      <c r="F33" s="14"/>
      <c r="G33" s="12"/>
      <c r="H33" s="12"/>
      <c r="I33" s="12"/>
    </row>
    <row r="34" spans="1:9" s="1" customFormat="1" ht="12" x14ac:dyDescent="0.2">
      <c r="A34" s="24"/>
      <c r="B34" s="14"/>
      <c r="C34" s="12"/>
      <c r="D34" s="12"/>
      <c r="E34" s="13"/>
      <c r="F34" s="14"/>
      <c r="G34" s="12"/>
      <c r="H34" s="12"/>
      <c r="I34" s="12"/>
    </row>
    <row r="35" spans="1:9" s="1" customFormat="1" ht="12" x14ac:dyDescent="0.2">
      <c r="A35" s="24"/>
      <c r="B35" s="14"/>
      <c r="C35" s="12"/>
      <c r="D35" s="12"/>
      <c r="E35" s="13"/>
      <c r="F35" s="14"/>
      <c r="G35" s="12"/>
      <c r="H35" s="12"/>
      <c r="I35" s="12"/>
    </row>
    <row r="36" spans="1:9" s="1" customFormat="1" ht="12" x14ac:dyDescent="0.2">
      <c r="A36" s="24"/>
      <c r="B36" s="14"/>
      <c r="C36" s="12"/>
      <c r="D36" s="12"/>
      <c r="E36" s="13"/>
      <c r="F36" s="14"/>
      <c r="G36" s="12"/>
      <c r="H36" s="12"/>
      <c r="I36" s="12"/>
    </row>
    <row r="37" spans="1:9" s="1" customFormat="1" ht="12" x14ac:dyDescent="0.2">
      <c r="A37" s="24"/>
      <c r="B37" s="14"/>
      <c r="C37" s="12"/>
      <c r="D37" s="12"/>
      <c r="E37" s="13"/>
      <c r="F37" s="14"/>
      <c r="G37" s="12"/>
      <c r="H37" s="12"/>
      <c r="I37" s="12"/>
    </row>
    <row r="38" spans="1:9" s="1" customFormat="1" ht="12" x14ac:dyDescent="0.2">
      <c r="A38" s="24"/>
      <c r="B38" s="14"/>
      <c r="C38" s="12"/>
      <c r="D38" s="12"/>
      <c r="E38" s="13"/>
      <c r="F38" s="14"/>
      <c r="G38" s="12"/>
      <c r="H38" s="12"/>
      <c r="I38" s="12"/>
    </row>
    <row r="39" spans="1:9" s="1" customFormat="1" ht="12" x14ac:dyDescent="0.2">
      <c r="A39" s="24"/>
      <c r="B39" s="14"/>
      <c r="C39" s="12"/>
      <c r="D39" s="12"/>
      <c r="E39" s="13"/>
      <c r="F39" s="14"/>
      <c r="G39" s="12"/>
      <c r="H39" s="12"/>
      <c r="I39" s="12"/>
    </row>
    <row r="40" spans="1:9" s="1" customFormat="1" ht="12.75" x14ac:dyDescent="0.2">
      <c r="A40" s="24"/>
      <c r="B40" s="78"/>
      <c r="C40" s="12"/>
      <c r="D40" s="12"/>
      <c r="E40" s="13"/>
      <c r="F40" s="14"/>
      <c r="G40" s="12"/>
      <c r="H40" s="12"/>
      <c r="I40" s="12"/>
    </row>
    <row r="41" spans="1:9" s="1" customFormat="1" ht="12" x14ac:dyDescent="0.2">
      <c r="A41" s="24"/>
      <c r="B41" s="14"/>
      <c r="C41" s="12"/>
      <c r="D41" s="12"/>
      <c r="E41" s="13"/>
      <c r="F41" s="14"/>
      <c r="G41" s="12"/>
      <c r="H41" s="12"/>
      <c r="I41" s="12"/>
    </row>
    <row r="42" spans="1:9" s="1" customFormat="1" ht="12" x14ac:dyDescent="0.2">
      <c r="A42" s="24"/>
      <c r="B42" s="14"/>
      <c r="C42" s="12"/>
      <c r="D42" s="12"/>
      <c r="E42" s="13"/>
      <c r="F42" s="14"/>
      <c r="G42" s="12"/>
      <c r="H42" s="12"/>
      <c r="I42" s="12"/>
    </row>
    <row r="43" spans="1:9" s="1" customFormat="1" ht="12.75" x14ac:dyDescent="0.2">
      <c r="A43" s="24"/>
      <c r="B43" s="32"/>
      <c r="C43" s="12"/>
      <c r="D43" s="12"/>
      <c r="E43" s="13"/>
      <c r="F43" s="14"/>
      <c r="G43" s="12"/>
      <c r="H43" s="12"/>
      <c r="I43" s="12"/>
    </row>
    <row r="44" spans="1:9" s="1" customFormat="1" ht="12" x14ac:dyDescent="0.2">
      <c r="A44" s="24"/>
      <c r="B44" s="14"/>
      <c r="C44" s="12"/>
      <c r="D44" s="12"/>
      <c r="E44" s="13"/>
      <c r="F44" s="14"/>
      <c r="G44" s="12"/>
      <c r="H44" s="12"/>
      <c r="I44" s="12"/>
    </row>
    <row r="45" spans="1:9" s="1" customFormat="1" ht="12" x14ac:dyDescent="0.2">
      <c r="A45" s="24"/>
      <c r="B45" s="14"/>
      <c r="C45" s="12"/>
      <c r="D45" s="12"/>
      <c r="E45" s="13"/>
      <c r="F45" s="14"/>
      <c r="G45" s="12"/>
      <c r="H45" s="12"/>
      <c r="I45" s="12"/>
    </row>
    <row r="46" spans="1:9" s="1" customFormat="1" ht="12" x14ac:dyDescent="0.2">
      <c r="A46" s="24"/>
      <c r="B46" s="14"/>
      <c r="C46" s="12"/>
      <c r="D46" s="12"/>
      <c r="E46" s="13"/>
      <c r="F46" s="14"/>
      <c r="G46" s="12"/>
      <c r="H46" s="12"/>
      <c r="I46" s="12"/>
    </row>
    <row r="47" spans="1:9" s="1" customFormat="1" ht="12" x14ac:dyDescent="0.2">
      <c r="A47" s="24"/>
      <c r="B47" s="14"/>
      <c r="C47" s="12"/>
      <c r="D47" s="12"/>
      <c r="E47" s="13"/>
      <c r="F47" s="14"/>
      <c r="G47" s="12"/>
      <c r="H47" s="12"/>
      <c r="I47" s="12"/>
    </row>
    <row r="48" spans="1:9" s="1" customFormat="1" ht="12" x14ac:dyDescent="0.2">
      <c r="A48" s="24"/>
      <c r="B48" s="14"/>
      <c r="C48" s="12"/>
      <c r="D48" s="12"/>
      <c r="E48" s="13"/>
      <c r="F48" s="14"/>
      <c r="G48" s="12"/>
      <c r="H48" s="12"/>
      <c r="I48" s="12"/>
    </row>
    <row r="49" spans="1:20" s="1" customFormat="1" ht="12" x14ac:dyDescent="0.2">
      <c r="A49" s="24"/>
      <c r="B49" s="14"/>
      <c r="C49" s="12"/>
      <c r="D49" s="12"/>
      <c r="E49" s="13"/>
      <c r="F49" s="14"/>
      <c r="G49" s="12"/>
      <c r="H49" s="12"/>
      <c r="I49" s="12"/>
    </row>
    <row r="50" spans="1:20" s="1" customFormat="1" ht="12" x14ac:dyDescent="0.2">
      <c r="A50" s="24"/>
      <c r="B50" s="14"/>
      <c r="C50" s="12"/>
      <c r="D50" s="12"/>
      <c r="E50" s="13"/>
      <c r="F50" s="14"/>
      <c r="G50" s="12"/>
      <c r="H50" s="12"/>
      <c r="I50" s="12"/>
    </row>
    <row r="51" spans="1:20" s="1" customFormat="1" ht="12" x14ac:dyDescent="0.2">
      <c r="A51" s="24"/>
      <c r="B51" s="14"/>
      <c r="C51" s="12"/>
      <c r="D51" s="12"/>
      <c r="E51" s="13"/>
      <c r="F51" s="14"/>
      <c r="G51" s="12"/>
      <c r="H51" s="12"/>
      <c r="I51" s="12"/>
    </row>
    <row r="52" spans="1:20" s="1" customFormat="1" ht="12" x14ac:dyDescent="0.2">
      <c r="A52" s="24"/>
      <c r="B52" s="14"/>
      <c r="C52" s="12"/>
      <c r="D52" s="12"/>
      <c r="E52" s="13"/>
      <c r="F52" s="14"/>
      <c r="G52" s="12"/>
      <c r="H52" s="12"/>
      <c r="I52" s="12"/>
    </row>
    <row r="53" spans="1:20" s="1" customFormat="1" ht="12" x14ac:dyDescent="0.2">
      <c r="A53" s="24"/>
      <c r="B53" s="14"/>
      <c r="C53" s="12"/>
      <c r="D53" s="12"/>
      <c r="E53" s="13"/>
      <c r="F53" s="14"/>
      <c r="G53" s="12"/>
      <c r="H53" s="12"/>
      <c r="I53" s="12"/>
    </row>
    <row r="54" spans="1:20" s="11" customFormat="1" ht="12" x14ac:dyDescent="0.2">
      <c r="A54" s="25"/>
      <c r="B54" s="17"/>
      <c r="C54" s="12"/>
      <c r="D54" s="12"/>
      <c r="E54" s="13"/>
      <c r="F54" s="14"/>
      <c r="G54" s="12"/>
      <c r="H54" s="12"/>
      <c r="I54" s="12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</row>
    <row r="55" spans="1:20" s="11" customFormat="1" ht="12" x14ac:dyDescent="0.2">
      <c r="A55" s="25"/>
      <c r="B55" s="17"/>
      <c r="C55" s="12"/>
      <c r="D55" s="12"/>
      <c r="E55" s="13"/>
      <c r="F55" s="14"/>
      <c r="G55" s="12"/>
      <c r="H55" s="12"/>
      <c r="I55" s="12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</row>
    <row r="56" spans="1:20" s="11" customFormat="1" ht="12" x14ac:dyDescent="0.2">
      <c r="A56" s="25"/>
      <c r="B56" s="17"/>
      <c r="C56" s="12"/>
      <c r="D56" s="12"/>
      <c r="E56" s="13"/>
      <c r="F56" s="14"/>
      <c r="G56" s="12"/>
      <c r="H56" s="12"/>
      <c r="I56" s="12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</row>
    <row r="57" spans="1:20" s="11" customFormat="1" ht="12" x14ac:dyDescent="0.2">
      <c r="A57" s="25"/>
      <c r="B57" s="17"/>
      <c r="C57" s="12"/>
      <c r="D57" s="12"/>
      <c r="E57" s="13"/>
      <c r="F57" s="14"/>
      <c r="G57" s="12"/>
      <c r="H57" s="12"/>
      <c r="I57" s="12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</row>
    <row r="58" spans="1:20" s="11" customFormat="1" ht="12" x14ac:dyDescent="0.2">
      <c r="A58" s="25"/>
      <c r="B58" s="17"/>
      <c r="C58" s="12"/>
      <c r="D58" s="12"/>
      <c r="E58" s="13"/>
      <c r="F58" s="14"/>
      <c r="G58" s="12"/>
      <c r="H58" s="12"/>
      <c r="I58" s="12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</row>
    <row r="59" spans="1:20" s="11" customFormat="1" ht="12" x14ac:dyDescent="0.2">
      <c r="A59" s="25"/>
      <c r="B59" s="17"/>
      <c r="C59" s="12"/>
      <c r="D59" s="12"/>
      <c r="E59" s="13"/>
      <c r="F59" s="14"/>
      <c r="G59" s="12"/>
      <c r="H59" s="12"/>
      <c r="I59" s="12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</row>
    <row r="60" spans="1:20" s="11" customFormat="1" ht="12" x14ac:dyDescent="0.2">
      <c r="A60" s="25"/>
      <c r="B60" s="17"/>
      <c r="C60" s="12"/>
      <c r="D60" s="12"/>
      <c r="E60" s="13"/>
      <c r="F60" s="14"/>
      <c r="G60" s="12"/>
      <c r="H60" s="12"/>
      <c r="I60" s="12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</row>
    <row r="61" spans="1:20" s="11" customFormat="1" ht="12.75" x14ac:dyDescent="0.2">
      <c r="A61" s="25"/>
      <c r="B61" s="32"/>
      <c r="C61" s="15"/>
      <c r="D61" s="12"/>
      <c r="E61" s="13"/>
      <c r="F61" s="14"/>
      <c r="G61" s="12"/>
      <c r="H61" s="12"/>
      <c r="I61" s="12"/>
    </row>
    <row r="62" spans="1:20" s="11" customFormat="1" ht="12" x14ac:dyDescent="0.2">
      <c r="A62" s="25"/>
      <c r="B62" s="15"/>
      <c r="C62" s="16"/>
      <c r="D62" s="12"/>
      <c r="E62" s="16"/>
      <c r="F62" s="14"/>
      <c r="G62" s="15"/>
      <c r="H62" s="15"/>
      <c r="I62" s="12"/>
    </row>
    <row r="63" spans="1:20" s="11" customFormat="1" ht="12" x14ac:dyDescent="0.2">
      <c r="A63" s="25"/>
      <c r="B63" s="15"/>
      <c r="C63" s="16"/>
      <c r="D63" s="12"/>
      <c r="E63" s="16"/>
      <c r="F63" s="17"/>
      <c r="G63" s="15"/>
      <c r="H63" s="15"/>
      <c r="I63" s="15"/>
    </row>
    <row r="64" spans="1:20" s="11" customFormat="1" ht="12.75" x14ac:dyDescent="0.2">
      <c r="A64" s="25"/>
      <c r="B64" s="30"/>
      <c r="C64" s="16"/>
      <c r="D64" s="12"/>
      <c r="E64" s="13"/>
      <c r="F64" s="14"/>
      <c r="G64" s="12"/>
      <c r="H64" s="12"/>
      <c r="I64" s="12"/>
    </row>
    <row r="65" spans="1:21" s="11" customFormat="1" ht="12" x14ac:dyDescent="0.2">
      <c r="A65" s="25"/>
      <c r="B65" s="15"/>
      <c r="C65" s="16"/>
      <c r="D65" s="12"/>
      <c r="E65" s="16"/>
      <c r="F65" s="14"/>
      <c r="G65" s="15"/>
      <c r="H65" s="15"/>
      <c r="I65" s="12"/>
    </row>
    <row r="66" spans="1:21" s="11" customFormat="1" ht="12" x14ac:dyDescent="0.2">
      <c r="A66" s="25"/>
      <c r="B66" s="15"/>
      <c r="C66" s="16"/>
      <c r="D66" s="12"/>
      <c r="E66" s="16"/>
      <c r="F66" s="17"/>
      <c r="G66" s="15"/>
      <c r="H66" s="15"/>
      <c r="I66" s="15"/>
    </row>
    <row r="67" spans="1:21" s="11" customFormat="1" ht="12.75" x14ac:dyDescent="0.2">
      <c r="A67" s="25"/>
      <c r="B67" s="30"/>
      <c r="C67" s="16"/>
      <c r="D67" s="15"/>
      <c r="E67" s="16"/>
      <c r="F67" s="17"/>
      <c r="G67" s="15"/>
      <c r="H67" s="15"/>
      <c r="I67" s="15"/>
    </row>
    <row r="68" spans="1:21" s="11" customFormat="1" ht="12" x14ac:dyDescent="0.2">
      <c r="A68" s="26"/>
      <c r="B68" s="18"/>
      <c r="C68" s="19"/>
      <c r="D68" s="18"/>
      <c r="E68" s="19"/>
      <c r="F68" s="20"/>
      <c r="G68" s="18"/>
      <c r="H68" s="18"/>
      <c r="I68" s="18"/>
    </row>
    <row r="69" spans="1:21" x14ac:dyDescent="0.25">
      <c r="C69" s="28"/>
      <c r="D69" s="28"/>
      <c r="E69" s="28"/>
      <c r="F69" s="28"/>
      <c r="G69" s="28"/>
      <c r="H69" s="28"/>
      <c r="I69" s="28"/>
      <c r="J69" s="11"/>
      <c r="K69" s="11"/>
      <c r="L69" s="11"/>
      <c r="M69" s="11"/>
      <c r="N69" s="11"/>
      <c r="O69" s="11"/>
      <c r="P69" s="11"/>
      <c r="Q69" s="11"/>
      <c r="R69" s="11"/>
      <c r="S69" s="11"/>
      <c r="T69" s="11"/>
    </row>
    <row r="70" spans="1:21" s="2" customFormat="1" x14ac:dyDescent="0.25">
      <c r="C70"/>
      <c r="D70"/>
      <c r="E70"/>
      <c r="F70"/>
      <c r="G70" s="31" t="s">
        <v>97</v>
      </c>
      <c r="H70" s="31"/>
      <c r="I70" s="31"/>
      <c r="J70"/>
      <c r="K70"/>
      <c r="L70"/>
      <c r="M70"/>
      <c r="N70"/>
      <c r="O70"/>
      <c r="P70"/>
      <c r="Q70"/>
      <c r="R70"/>
      <c r="S70"/>
      <c r="T70"/>
      <c r="U70"/>
    </row>
    <row r="71" spans="1:21" x14ac:dyDescent="0.25">
      <c r="G71" s="31" t="s">
        <v>98</v>
      </c>
    </row>
    <row r="75" spans="1:21" x14ac:dyDescent="0.25">
      <c r="G75" t="s">
        <v>99</v>
      </c>
    </row>
    <row r="76" spans="1:21" x14ac:dyDescent="0.25">
      <c r="G76" s="31" t="s">
        <v>46</v>
      </c>
    </row>
  </sheetData>
  <mergeCells count="10">
    <mergeCell ref="A1:I1"/>
    <mergeCell ref="A2:I2"/>
    <mergeCell ref="A3:I3"/>
    <mergeCell ref="A5:I5"/>
    <mergeCell ref="A7:A8"/>
    <mergeCell ref="B7:B8"/>
    <mergeCell ref="C7:C8"/>
    <mergeCell ref="D7:D8"/>
    <mergeCell ref="F7:F8"/>
    <mergeCell ref="I7:I8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31</vt:i4>
      </vt:variant>
    </vt:vector>
  </HeadingPairs>
  <TitlesOfParts>
    <vt:vector size="31" baseType="lpstr">
      <vt:lpstr>D.Hadir_8A</vt:lpstr>
      <vt:lpstr>Nilai_P_8A</vt:lpstr>
      <vt:lpstr>Nilai_K_8A</vt:lpstr>
      <vt:lpstr>Jurnal Sikap 8A</vt:lpstr>
      <vt:lpstr>N. RAPOR 8A</vt:lpstr>
      <vt:lpstr>D. Hadir 8B</vt:lpstr>
      <vt:lpstr>Nilai_P_8B</vt:lpstr>
      <vt:lpstr>Nilai_K_8B</vt:lpstr>
      <vt:lpstr>Jurnal Sikap 8B</vt:lpstr>
      <vt:lpstr>N. RAPOR 8B</vt:lpstr>
      <vt:lpstr>D. Hadir 8C</vt:lpstr>
      <vt:lpstr>Nilai_P_8C</vt:lpstr>
      <vt:lpstr>Nilai_K_8C</vt:lpstr>
      <vt:lpstr>Jurnal Sikap 8C</vt:lpstr>
      <vt:lpstr>N. RAPOR 8C</vt:lpstr>
      <vt:lpstr>D. Hadir 8D</vt:lpstr>
      <vt:lpstr>Nilai_P_8D</vt:lpstr>
      <vt:lpstr>Nilai_K_8D</vt:lpstr>
      <vt:lpstr>Jurnal Sikap 8D</vt:lpstr>
      <vt:lpstr>N. RAPOR 8D</vt:lpstr>
      <vt:lpstr>D. HADIR_8E</vt:lpstr>
      <vt:lpstr>Nilai_P_8E</vt:lpstr>
      <vt:lpstr>Nilai_K_8E</vt:lpstr>
      <vt:lpstr>Jurnal Sikap 8E</vt:lpstr>
      <vt:lpstr>N. RAPOR_8E</vt:lpstr>
      <vt:lpstr>D. HADIR_8F</vt:lpstr>
      <vt:lpstr>Nilai_P_8F</vt:lpstr>
      <vt:lpstr>Nilai_K_8F</vt:lpstr>
      <vt:lpstr>Jurnal_Sikap</vt:lpstr>
      <vt:lpstr>N.RAPOR_8F</vt:lpstr>
      <vt:lpstr>AHPH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Nova</dc:creator>
  <cp:lastModifiedBy>ASUS</cp:lastModifiedBy>
  <cp:lastPrinted>2020-09-08T23:33:45Z</cp:lastPrinted>
  <dcterms:created xsi:type="dcterms:W3CDTF">2016-12-18T21:27:01Z</dcterms:created>
  <dcterms:modified xsi:type="dcterms:W3CDTF">2020-10-18T23:04:14Z</dcterms:modified>
</cp:coreProperties>
</file>